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3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8"/>
  <c r="D28" s="1"/>
  <c r="B32"/>
  <c r="D32" s="1"/>
  <c r="B44"/>
  <c r="D44" s="1"/>
  <c r="B56"/>
  <c r="D56" s="1"/>
  <c r="B68"/>
  <c r="D68" s="1"/>
  <c r="B76"/>
  <c r="D76" s="1"/>
  <c r="B84"/>
  <c r="D84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6"/>
  <c r="D16" s="1"/>
  <c r="B24"/>
  <c r="D24" s="1"/>
  <c r="B40"/>
  <c r="D40" s="1"/>
  <c r="B52"/>
  <c r="D52" s="1"/>
  <c r="B60"/>
  <c r="D60" s="1"/>
  <c r="B64"/>
  <c r="D64" s="1"/>
  <c r="B80"/>
  <c r="D80" s="1"/>
  <c r="Q80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12"/>
  <c r="D12" s="1"/>
  <c r="Q12" s="1"/>
  <c r="B20"/>
  <c r="D20" s="1"/>
  <c r="B36"/>
  <c r="D36" s="1"/>
  <c r="Q36" s="1"/>
  <c r="B48"/>
  <c r="D48" s="1"/>
  <c r="B72"/>
  <c r="D72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2" i="81" l="1"/>
  <c r="Q76"/>
  <c r="T2" i="82"/>
  <c r="T2" i="79"/>
  <c r="DM99" i="11"/>
  <c r="Q98" i="81"/>
  <c r="Q82"/>
  <c r="Q66"/>
  <c r="Q50"/>
  <c r="Q34"/>
  <c r="Q18"/>
  <c r="Q48"/>
  <c r="Q16"/>
  <c r="Q4"/>
  <c r="Q86"/>
  <c r="Q70"/>
  <c r="Q54"/>
  <c r="Q38"/>
  <c r="Q22"/>
  <c r="Q6"/>
  <c r="Q83"/>
  <c r="Q67"/>
  <c r="Q51"/>
  <c r="Q35"/>
  <c r="Q19"/>
  <c r="Q3"/>
  <c r="Q68"/>
  <c r="Q20"/>
  <c r="Q78"/>
  <c r="Q62"/>
  <c r="Q46"/>
  <c r="Q30"/>
  <c r="Q14"/>
  <c r="Q84"/>
  <c r="Q95"/>
  <c r="Q79"/>
  <c r="Q63"/>
  <c r="Q47"/>
  <c r="Q31"/>
  <c r="Q15"/>
  <c r="Q64"/>
  <c r="Q32"/>
  <c r="Q94"/>
  <c r="Q91"/>
  <c r="Q75"/>
  <c r="Q59"/>
  <c r="Q43"/>
  <c r="Q27"/>
  <c r="Q11"/>
  <c r="Q92"/>
  <c r="Q60"/>
  <c r="Q28"/>
  <c r="Q44"/>
  <c r="Q42"/>
  <c r="Q26"/>
  <c r="Q10"/>
  <c r="Q87"/>
  <c r="Q71"/>
  <c r="Q55"/>
  <c r="Q39"/>
  <c r="Q23"/>
  <c r="Q7"/>
  <c r="Q96"/>
  <c r="Q56"/>
  <c r="Q8"/>
  <c r="Q72"/>
  <c r="Q90"/>
  <c r="Q74"/>
  <c r="Q58"/>
  <c r="Q24"/>
  <c r="Q88"/>
  <c r="Q4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6" i="63"/>
  <c r="AB84"/>
  <c r="AB72"/>
  <c r="AB68"/>
  <c r="AB24"/>
  <c r="AB93"/>
  <c r="AB77" i="61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U21"/>
  <c r="F21"/>
  <c r="U20"/>
  <c r="U19"/>
  <c r="F19"/>
  <c r="U18"/>
  <c r="U17"/>
  <c r="N17"/>
  <c r="U16"/>
  <c r="F16"/>
  <c r="U15"/>
  <c r="F15"/>
  <c r="U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U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2" i="57" l="1"/>
  <c r="F74"/>
  <c r="L99" i="81"/>
  <c r="I99"/>
  <c r="O99"/>
  <c r="F99"/>
  <c r="C99"/>
  <c r="F87" i="56"/>
  <c r="F34" i="57"/>
  <c r="F8"/>
  <c r="F24" i="58"/>
  <c r="F12"/>
  <c r="F34" i="61"/>
  <c r="F32"/>
  <c r="F30"/>
  <c r="F24"/>
  <c r="F22"/>
  <c r="F20"/>
  <c r="F18"/>
  <c r="F14"/>
  <c r="F12"/>
  <c r="F10"/>
  <c r="F32" i="62"/>
  <c r="F90" i="63"/>
  <c r="F76"/>
  <c r="F70"/>
  <c r="F50"/>
  <c r="F91"/>
  <c r="C99"/>
  <c r="F97" i="62"/>
  <c r="F27"/>
  <c r="C99" i="56"/>
  <c r="C99" i="55"/>
  <c r="F42"/>
  <c r="F7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N95"/>
  <c r="N96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O32"/>
  <c r="V40"/>
  <c r="V16"/>
  <c r="O16"/>
  <c r="V24" i="56"/>
  <c r="V40"/>
  <c r="V42"/>
  <c r="N8" i="55"/>
  <c r="F9"/>
  <c r="I99"/>
  <c r="M99"/>
  <c r="G10"/>
  <c r="N12"/>
  <c r="F13"/>
  <c r="N28"/>
  <c r="F29"/>
  <c r="G42"/>
  <c r="N44"/>
  <c r="O44" s="1"/>
  <c r="F45"/>
  <c r="N60"/>
  <c r="O60" s="1"/>
  <c r="F61"/>
  <c r="O72"/>
  <c r="O80"/>
  <c r="O92"/>
  <c r="O45" i="56"/>
  <c r="O65"/>
  <c r="V66" i="55"/>
  <c r="O15" i="56"/>
  <c r="V36"/>
  <c r="V52"/>
  <c r="V59"/>
  <c r="V44" i="55"/>
  <c r="V60"/>
  <c r="V27" i="56"/>
  <c r="V32"/>
  <c r="V48"/>
  <c r="B99" i="55"/>
  <c r="F3"/>
  <c r="K99"/>
  <c r="F5"/>
  <c r="O19"/>
  <c r="N20"/>
  <c r="O20" s="1"/>
  <c r="F21"/>
  <c r="N36"/>
  <c r="F37"/>
  <c r="N52"/>
  <c r="O52" s="1"/>
  <c r="F53"/>
  <c r="O76"/>
  <c r="O84"/>
  <c r="O5" i="56"/>
  <c r="O21"/>
  <c r="O53"/>
  <c r="O61"/>
  <c r="O69"/>
  <c r="O77"/>
  <c r="V28"/>
  <c r="V44"/>
  <c r="J99" i="55"/>
  <c r="N24"/>
  <c r="N40"/>
  <c r="O40" s="1"/>
  <c r="N56"/>
  <c r="O56" s="1"/>
  <c r="O71"/>
  <c r="O96"/>
  <c r="O56" i="5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72" i="55"/>
  <c r="V76"/>
  <c r="V80"/>
  <c r="V84"/>
  <c r="V88"/>
  <c r="V92"/>
  <c r="V96"/>
  <c r="F3" i="56"/>
  <c r="V5"/>
  <c r="V9"/>
  <c r="V13"/>
  <c r="V21"/>
  <c r="V25"/>
  <c r="V29"/>
  <c r="V33"/>
  <c r="V41"/>
  <c r="V53"/>
  <c r="V57"/>
  <c r="V65"/>
  <c r="V69"/>
  <c r="V73"/>
  <c r="V77"/>
  <c r="V81"/>
  <c r="V85"/>
  <c r="V89"/>
  <c r="N3" i="57"/>
  <c r="V49" i="58"/>
  <c r="N3" i="56"/>
  <c r="N90" i="57"/>
  <c r="F91"/>
  <c r="K99" i="58"/>
  <c r="U99"/>
  <c r="F9"/>
  <c r="F17"/>
  <c r="V26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9" i="56" l="1"/>
  <c r="V51" i="55"/>
  <c r="O47" i="56"/>
  <c r="O51"/>
  <c r="O27" i="55"/>
  <c r="O96" i="56"/>
  <c r="O88"/>
  <c r="O23"/>
  <c r="V11"/>
  <c r="O35"/>
  <c r="O48"/>
  <c r="O32"/>
  <c r="D99" i="81"/>
  <c r="O38" i="55"/>
  <c r="O86"/>
  <c r="O70"/>
  <c r="O30"/>
  <c r="F99" i="56"/>
  <c r="V18"/>
  <c r="O65" i="58"/>
  <c r="O25"/>
  <c r="O92" i="56"/>
  <c r="N99" i="81"/>
  <c r="P99" s="1"/>
  <c r="K99"/>
  <c r="M99" s="1"/>
  <c r="H99"/>
  <c r="J99" s="1"/>
  <c r="O48" i="57"/>
  <c r="O64"/>
  <c r="O78" i="56"/>
  <c r="O66"/>
  <c r="O62"/>
  <c r="O46"/>
  <c r="E99" i="81"/>
  <c r="G99" s="1"/>
  <c r="O26" i="56"/>
  <c r="O30"/>
  <c r="O10"/>
  <c r="O54"/>
  <c r="O93"/>
  <c r="O9"/>
  <c r="O78" i="55"/>
  <c r="O74"/>
  <c r="O66"/>
  <c r="V93" i="56"/>
  <c r="V49"/>
  <c r="O7"/>
  <c r="V50"/>
  <c r="O37"/>
  <c r="G64" i="55"/>
  <c r="O12"/>
  <c r="O97" i="56"/>
  <c r="O89"/>
  <c r="O85"/>
  <c r="O57"/>
  <c r="O29"/>
  <c r="O25"/>
  <c r="V17"/>
  <c r="O13"/>
  <c r="O94"/>
  <c r="O86"/>
  <c r="O98" i="55"/>
  <c r="O62"/>
  <c r="O46"/>
  <c r="O14"/>
  <c r="O68"/>
  <c r="O36"/>
  <c r="O28"/>
  <c r="O24"/>
  <c r="O9"/>
  <c r="O22" i="58"/>
  <c r="O6"/>
  <c r="G98" i="57"/>
  <c r="V98" s="1"/>
  <c r="G66"/>
  <c r="V66" s="1"/>
  <c r="G62"/>
  <c r="V62" s="1"/>
  <c r="O57" i="58"/>
  <c r="O93"/>
  <c r="O45"/>
  <c r="G94" i="57"/>
  <c r="V94" s="1"/>
  <c r="G78"/>
  <c r="V78" s="1"/>
  <c r="G74"/>
  <c r="V74" s="1"/>
  <c r="G58"/>
  <c r="V58" s="1"/>
  <c r="G42"/>
  <c r="V42" s="1"/>
  <c r="G30"/>
  <c r="V30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Q99" i="81"/>
  <c r="V64" i="55"/>
  <c r="O64"/>
  <c r="O4" i="56"/>
  <c r="O77" i="57"/>
  <c r="O62"/>
  <c r="O9"/>
  <c r="O11" i="58"/>
  <c r="O43"/>
  <c r="O94" i="57"/>
  <c r="O78"/>
  <c r="O74"/>
  <c r="O42"/>
  <c r="O30"/>
  <c r="O25"/>
  <c r="O14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K89" i="78"/>
  <c r="K25"/>
  <c r="Q59"/>
  <c r="K22"/>
  <c r="L61"/>
  <c r="P25"/>
  <c r="P11"/>
  <c r="O24"/>
  <c r="Q98"/>
  <c r="L35"/>
  <c r="N80"/>
  <c r="B52"/>
  <c r="P10"/>
  <c r="G75"/>
  <c r="G32"/>
  <c r="N50"/>
  <c r="H91"/>
  <c r="K33"/>
  <c r="J89"/>
  <c r="O21"/>
  <c r="I50"/>
  <c r="I81"/>
  <c r="H9"/>
  <c r="L45"/>
  <c r="L38"/>
  <c r="J76"/>
  <c r="K83"/>
  <c r="N34"/>
  <c r="N53"/>
  <c r="N51"/>
  <c r="P33"/>
  <c r="L53"/>
  <c r="O9"/>
  <c r="B6"/>
  <c r="J98"/>
  <c r="J33"/>
  <c r="B57"/>
  <c r="K18"/>
  <c r="H25"/>
  <c r="J96"/>
  <c r="B85"/>
  <c r="I39"/>
  <c r="O30"/>
  <c r="K6"/>
  <c r="L56"/>
  <c r="H92"/>
  <c r="G18"/>
  <c r="Q6"/>
  <c r="Q67"/>
  <c r="P22"/>
  <c r="H61"/>
  <c r="O5"/>
  <c r="Q79"/>
  <c r="N81"/>
  <c r="P49"/>
  <c r="Q82"/>
  <c r="P15"/>
  <c r="G77"/>
  <c r="G33"/>
  <c r="Q88"/>
  <c r="G21"/>
  <c r="B49"/>
  <c r="L37"/>
  <c r="K74"/>
  <c r="B17"/>
  <c r="H43"/>
  <c r="K9"/>
  <c r="K14"/>
  <c r="N18"/>
  <c r="O95"/>
  <c r="G83"/>
  <c r="K60"/>
  <c r="O74"/>
  <c r="J90"/>
  <c r="J79"/>
  <c r="L57"/>
  <c r="N56"/>
  <c r="L36"/>
  <c r="G48"/>
  <c r="L51"/>
  <c r="G53"/>
  <c r="K8"/>
  <c r="L88"/>
  <c r="K53"/>
  <c r="K58"/>
  <c r="L26"/>
  <c r="P64"/>
  <c r="L81"/>
  <c r="J48"/>
  <c r="K15"/>
  <c r="G20"/>
  <c r="J68"/>
  <c r="B97"/>
  <c r="B87"/>
  <c r="I8"/>
  <c r="K49"/>
  <c r="K88"/>
  <c r="J63"/>
  <c r="J4"/>
  <c r="Q46"/>
  <c r="N36"/>
  <c r="L8"/>
  <c r="B32"/>
  <c r="O35"/>
  <c r="O12"/>
  <c r="Q63"/>
  <c r="P56"/>
  <c r="K24"/>
  <c r="K97"/>
  <c r="H48"/>
  <c r="I51"/>
  <c r="Q81"/>
  <c r="H34"/>
  <c r="B67"/>
  <c r="L28"/>
  <c r="P59"/>
  <c r="L96"/>
  <c r="E1"/>
  <c r="P12"/>
  <c r="B54"/>
  <c r="O71"/>
  <c r="N83"/>
  <c r="J59"/>
  <c r="B30"/>
  <c r="G95"/>
  <c r="I85"/>
  <c r="H55"/>
  <c r="P30"/>
  <c r="J97"/>
  <c r="B51"/>
  <c r="L68"/>
  <c r="K41"/>
  <c r="K36"/>
  <c r="O73"/>
  <c r="B16"/>
  <c r="N38"/>
  <c r="J87"/>
  <c r="K72"/>
  <c r="Q58"/>
  <c r="K63"/>
  <c r="L29"/>
  <c r="N97"/>
  <c r="G37"/>
  <c r="Q77"/>
  <c r="J60"/>
  <c r="L23"/>
  <c r="K84"/>
  <c r="L80"/>
  <c r="O65"/>
  <c r="N76"/>
  <c r="P90"/>
  <c r="N11"/>
  <c r="H64"/>
  <c r="J55"/>
  <c r="O41"/>
  <c r="O37"/>
  <c r="J28"/>
  <c r="O60"/>
  <c r="I56"/>
  <c r="K55"/>
  <c r="L7"/>
  <c r="H2"/>
  <c r="N21"/>
  <c r="O51"/>
  <c r="J53"/>
  <c r="P89"/>
  <c r="G93"/>
  <c r="O82"/>
  <c r="N27"/>
  <c r="J40"/>
  <c r="H29"/>
  <c r="I87"/>
  <c r="H96"/>
  <c r="J7"/>
  <c r="G71"/>
  <c r="N3"/>
  <c r="G6"/>
  <c r="H17"/>
  <c r="P65"/>
  <c r="I24"/>
  <c r="N75"/>
  <c r="K29"/>
  <c r="P53"/>
  <c r="K73"/>
  <c r="P97"/>
  <c r="H81"/>
  <c r="G26"/>
  <c r="J51"/>
  <c r="K56"/>
  <c r="H75"/>
  <c r="L20"/>
  <c r="O32"/>
  <c r="N42"/>
  <c r="H90"/>
  <c r="P26"/>
  <c r="K5"/>
  <c r="G52"/>
  <c r="P40"/>
  <c r="O28"/>
  <c r="O94"/>
  <c r="B9"/>
  <c r="K10"/>
  <c r="B31"/>
  <c r="K13"/>
  <c r="G23"/>
  <c r="K40"/>
  <c r="J27"/>
  <c r="O89"/>
  <c r="L40"/>
  <c r="J52"/>
  <c r="H42"/>
  <c r="I34"/>
  <c r="G67"/>
  <c r="H49"/>
  <c r="K96"/>
  <c r="K48"/>
  <c r="K91"/>
  <c r="J26"/>
  <c r="L73"/>
  <c r="B84"/>
  <c r="Q35"/>
  <c r="J41"/>
  <c r="N32"/>
  <c r="P52"/>
  <c r="H3"/>
  <c r="K50"/>
  <c r="G88"/>
  <c r="K77"/>
  <c r="H94"/>
  <c r="J25"/>
  <c r="P24"/>
  <c r="G76"/>
  <c r="J66"/>
  <c r="I18"/>
  <c r="I77"/>
  <c r="B47"/>
  <c r="I59"/>
  <c r="G5"/>
  <c r="P46"/>
  <c r="B63"/>
  <c r="O6"/>
  <c r="B64"/>
  <c r="N77"/>
  <c r="L24"/>
  <c r="I82"/>
  <c r="Q50"/>
  <c r="Q94"/>
  <c r="G9"/>
  <c r="K51"/>
  <c r="G66"/>
  <c r="N37"/>
  <c r="B33"/>
  <c r="N9"/>
  <c r="J71"/>
  <c r="G97"/>
  <c r="P6"/>
  <c r="H60"/>
  <c r="I46"/>
  <c r="I44"/>
  <c r="N93"/>
  <c r="I57"/>
  <c r="J91"/>
  <c r="B53"/>
  <c r="O96"/>
  <c r="L34"/>
  <c r="K12"/>
  <c r="G36"/>
  <c r="B46"/>
  <c r="B24"/>
  <c r="N39"/>
  <c r="L58"/>
  <c r="K62"/>
  <c r="I62"/>
  <c r="K17"/>
  <c r="B22"/>
  <c r="O67"/>
  <c r="J86"/>
  <c r="L22"/>
  <c r="L62"/>
  <c r="K90"/>
  <c r="P7"/>
  <c r="Q52"/>
  <c r="B79"/>
  <c r="L10"/>
  <c r="Q61"/>
  <c r="J17"/>
  <c r="H21"/>
  <c r="P88"/>
  <c r="O83"/>
  <c r="H58"/>
  <c r="Q74"/>
  <c r="J56"/>
  <c r="N48"/>
  <c r="Q23"/>
  <c r="I63"/>
  <c r="P23"/>
  <c r="G45"/>
  <c r="H28"/>
  <c r="G46"/>
  <c r="K68"/>
  <c r="N19"/>
  <c r="Q41"/>
  <c r="P14"/>
  <c r="N35"/>
  <c r="P55"/>
  <c r="N91"/>
  <c r="I92"/>
  <c r="N46"/>
  <c r="P3"/>
  <c r="G59"/>
  <c r="I71"/>
  <c r="O40"/>
  <c r="H27"/>
  <c r="H41"/>
  <c r="H23"/>
  <c r="H77"/>
  <c r="I33"/>
  <c r="P57"/>
  <c r="Q24"/>
  <c r="G60"/>
  <c r="O84"/>
  <c r="L95"/>
  <c r="G74"/>
  <c r="Q91"/>
  <c r="L70"/>
  <c r="N15"/>
  <c r="G27"/>
  <c r="Q14"/>
  <c r="P28"/>
  <c r="O18"/>
  <c r="L79"/>
  <c r="N61"/>
  <c r="H36"/>
  <c r="O26"/>
  <c r="Q7"/>
  <c r="L13"/>
  <c r="I61"/>
  <c r="H67"/>
  <c r="L14"/>
  <c r="N71"/>
  <c r="B45"/>
  <c r="N66"/>
  <c r="G19"/>
  <c r="K44"/>
  <c r="Q36"/>
  <c r="N43"/>
  <c r="I27"/>
  <c r="B34"/>
  <c r="L84"/>
  <c r="O4"/>
  <c r="G65"/>
  <c r="L4"/>
  <c r="L43"/>
  <c r="H5"/>
  <c r="J19"/>
  <c r="N78"/>
  <c r="Q75"/>
  <c r="P29"/>
  <c r="Q65"/>
  <c r="Q84"/>
  <c r="Q26"/>
  <c r="J74"/>
  <c r="N90"/>
  <c r="N57"/>
  <c r="P67"/>
  <c r="H85"/>
  <c r="P44"/>
  <c r="L27"/>
  <c r="N16"/>
  <c r="N73"/>
  <c r="P87"/>
  <c r="Q62"/>
  <c r="O59"/>
  <c r="L86"/>
  <c r="J22"/>
  <c r="K82"/>
  <c r="P96"/>
  <c r="G96"/>
  <c r="L30"/>
  <c r="O86"/>
  <c r="J14"/>
  <c r="H89"/>
  <c r="N33"/>
  <c r="P84"/>
  <c r="L12"/>
  <c r="L63"/>
  <c r="Q8"/>
  <c r="G25"/>
  <c r="B82"/>
  <c r="Q54"/>
  <c r="P4"/>
  <c r="P61"/>
  <c r="I42"/>
  <c r="G69"/>
  <c r="B4"/>
  <c r="N96"/>
  <c r="I52"/>
  <c r="G78"/>
  <c r="Q37"/>
  <c r="I13"/>
  <c r="K31"/>
  <c r="I10"/>
  <c r="L92"/>
  <c r="I14"/>
  <c r="P41"/>
  <c r="H56"/>
  <c r="H32"/>
  <c r="P8"/>
  <c r="G64"/>
  <c r="H88"/>
  <c r="N74"/>
  <c r="I68"/>
  <c r="D1"/>
  <c r="J42"/>
  <c r="L82"/>
  <c r="Q51"/>
  <c r="G68"/>
  <c r="N24"/>
  <c r="H44"/>
  <c r="J93"/>
  <c r="B12"/>
  <c r="P17"/>
  <c r="H83"/>
  <c r="I54"/>
  <c r="Q34"/>
  <c r="L46"/>
  <c r="Q19"/>
  <c r="Q96"/>
  <c r="B89"/>
  <c r="I88"/>
  <c r="H18"/>
  <c r="K54"/>
  <c r="O23"/>
  <c r="J12"/>
  <c r="B44"/>
  <c r="G92"/>
  <c r="I15"/>
  <c r="J75"/>
  <c r="J83"/>
  <c r="K27"/>
  <c r="J13"/>
  <c r="N88"/>
  <c r="K45"/>
  <c r="B58"/>
  <c r="J73"/>
  <c r="G81"/>
  <c r="H80"/>
  <c r="H31"/>
  <c r="G80"/>
  <c r="G55"/>
  <c r="H10"/>
  <c r="B94"/>
  <c r="K70"/>
  <c r="H38"/>
  <c r="N6"/>
  <c r="Q69"/>
  <c r="Q20"/>
  <c r="H15"/>
  <c r="O88"/>
  <c r="Q86"/>
  <c r="O27"/>
  <c r="J16"/>
  <c r="Q10"/>
  <c r="J49"/>
  <c r="B5"/>
  <c r="J20"/>
  <c r="I96"/>
  <c r="P5"/>
  <c r="O98"/>
  <c r="K23"/>
  <c r="L49"/>
  <c r="P92"/>
  <c r="Q89"/>
  <c r="L85"/>
  <c r="G16"/>
  <c r="K11"/>
  <c r="I58"/>
  <c r="G85"/>
  <c r="H54"/>
  <c r="Q70"/>
  <c r="K98"/>
  <c r="J57"/>
  <c r="G14"/>
  <c r="O34"/>
  <c r="P70"/>
  <c r="O53"/>
  <c r="B88"/>
  <c r="I45"/>
  <c r="H59"/>
  <c r="H66"/>
  <c r="P43"/>
  <c r="G84"/>
  <c r="G12"/>
  <c r="G39"/>
  <c r="O56"/>
  <c r="H33"/>
  <c r="I76"/>
  <c r="L90"/>
  <c r="I53"/>
  <c r="L97"/>
  <c r="B83"/>
  <c r="L75"/>
  <c r="B27"/>
  <c r="G82"/>
  <c r="N49"/>
  <c r="J70"/>
  <c r="N62"/>
  <c r="Q80"/>
  <c r="Q49"/>
  <c r="I49"/>
  <c r="I26"/>
  <c r="K42"/>
  <c r="H79"/>
  <c r="O66"/>
  <c r="O48"/>
  <c r="Q95"/>
  <c r="I4"/>
  <c r="B56"/>
  <c r="L6"/>
  <c r="B80"/>
  <c r="H95"/>
  <c r="O69"/>
  <c r="Q5"/>
  <c r="G73"/>
  <c r="N64"/>
  <c r="G4"/>
  <c r="O22"/>
  <c r="O64"/>
  <c r="J36"/>
  <c r="O54"/>
  <c r="H6"/>
  <c r="I9"/>
  <c r="L48"/>
  <c r="Q68"/>
  <c r="G30"/>
  <c r="G72"/>
  <c r="G91"/>
  <c r="I91"/>
  <c r="Q64"/>
  <c r="G24"/>
  <c r="B93"/>
  <c r="I95"/>
  <c r="N47"/>
  <c r="O15"/>
  <c r="O81"/>
  <c r="O36"/>
  <c r="J32"/>
  <c r="L59"/>
  <c r="G47"/>
  <c r="B28"/>
  <c r="H14"/>
  <c r="H40"/>
  <c r="L50"/>
  <c r="B96"/>
  <c r="B60"/>
  <c r="H84"/>
  <c r="Q29"/>
  <c r="P47"/>
  <c r="I40"/>
  <c r="K35"/>
  <c r="P85"/>
  <c r="G63"/>
  <c r="J72"/>
  <c r="J92"/>
  <c r="I73"/>
  <c r="G38"/>
  <c r="K75"/>
  <c r="B21"/>
  <c r="B41"/>
  <c r="L18"/>
  <c r="B14"/>
  <c r="N60"/>
  <c r="Q38"/>
  <c r="G7"/>
  <c r="N22"/>
  <c r="G86"/>
  <c r="B23"/>
  <c r="O43"/>
  <c r="I11"/>
  <c r="O52"/>
  <c r="L19"/>
  <c r="N94"/>
  <c r="I55"/>
  <c r="J11"/>
  <c r="Q85"/>
  <c r="P83"/>
  <c r="Q25"/>
  <c r="K87"/>
  <c r="K81"/>
  <c r="P34"/>
  <c r="O90"/>
  <c r="G57"/>
  <c r="B43"/>
  <c r="Q31"/>
  <c r="L65"/>
  <c r="J10"/>
  <c r="P13"/>
  <c r="N44"/>
  <c r="K79"/>
  <c r="L42"/>
  <c r="O77"/>
  <c r="K57"/>
  <c r="J37"/>
  <c r="O47"/>
  <c r="B77"/>
  <c r="G13"/>
  <c r="B29"/>
  <c r="N28"/>
  <c r="J44"/>
  <c r="H65"/>
  <c r="L83"/>
  <c r="H26"/>
  <c r="J18"/>
  <c r="J61"/>
  <c r="B13"/>
  <c r="C1"/>
  <c r="K78"/>
  <c r="G29"/>
  <c r="N52"/>
  <c r="B18"/>
  <c r="K39"/>
  <c r="J15"/>
  <c r="I7"/>
  <c r="I29"/>
  <c r="H87"/>
  <c r="Q27"/>
  <c r="Q87"/>
  <c r="G79"/>
  <c r="H82"/>
  <c r="J62"/>
  <c r="G31"/>
  <c r="B92"/>
  <c r="H93"/>
  <c r="G44"/>
  <c r="O85"/>
  <c r="I86"/>
  <c r="Q43"/>
  <c r="G94"/>
  <c r="I74"/>
  <c r="Q72"/>
  <c r="J8"/>
  <c r="L52"/>
  <c r="B91"/>
  <c r="I23"/>
  <c r="B90"/>
  <c r="P45"/>
  <c r="I36"/>
  <c r="Q73"/>
  <c r="N72"/>
  <c r="O7"/>
  <c r="P37"/>
  <c r="N4"/>
  <c r="H30"/>
  <c r="O39"/>
  <c r="L41"/>
  <c r="L11"/>
  <c r="G62"/>
  <c r="P48"/>
  <c r="G17"/>
  <c r="L32"/>
  <c r="L33"/>
  <c r="P62"/>
  <c r="N8"/>
  <c r="P35"/>
  <c r="K34"/>
  <c r="H73"/>
  <c r="G51"/>
  <c r="B11"/>
  <c r="H20"/>
  <c r="K47"/>
  <c r="G15"/>
  <c r="B10"/>
  <c r="N82"/>
  <c r="B70"/>
  <c r="P80"/>
  <c r="Q48"/>
  <c r="I89"/>
  <c r="I3"/>
  <c r="O31"/>
  <c r="P38"/>
  <c r="I43"/>
  <c r="G61"/>
  <c r="H19"/>
  <c r="H76"/>
  <c r="I17"/>
  <c r="B71"/>
  <c r="H39"/>
  <c r="N65"/>
  <c r="Q76"/>
  <c r="I37"/>
  <c r="K85"/>
  <c r="H74"/>
  <c r="Q53"/>
  <c r="N7"/>
  <c r="L72"/>
  <c r="J94"/>
  <c r="K26"/>
  <c r="I48"/>
  <c r="B42"/>
  <c r="B8"/>
  <c r="N29"/>
  <c r="H51"/>
  <c r="J31"/>
  <c r="P77"/>
  <c r="G22"/>
  <c r="G2"/>
  <c r="Q83"/>
  <c r="N12"/>
  <c r="L44"/>
  <c r="P54"/>
  <c r="O29"/>
  <c r="N20"/>
  <c r="H22"/>
  <c r="B37"/>
  <c r="J29"/>
  <c r="B69"/>
  <c r="O97"/>
  <c r="I70"/>
  <c r="B40"/>
  <c r="P18"/>
  <c r="B65"/>
  <c r="K71"/>
  <c r="H62"/>
  <c r="L15"/>
  <c r="H4"/>
  <c r="I12"/>
  <c r="I6"/>
  <c r="Q33"/>
  <c r="J67"/>
  <c r="N10"/>
  <c r="G8"/>
  <c r="P93"/>
  <c r="Q9"/>
  <c r="P39"/>
  <c r="I93"/>
  <c r="L64"/>
  <c r="O80"/>
  <c r="Q12"/>
  <c r="G28"/>
  <c r="K46"/>
  <c r="O75"/>
  <c r="P16"/>
  <c r="G90"/>
  <c r="Q47"/>
  <c r="Q32"/>
  <c r="K76"/>
  <c r="B95"/>
  <c r="J45"/>
  <c r="J9"/>
  <c r="P75"/>
  <c r="N98"/>
  <c r="H63"/>
  <c r="B48"/>
  <c r="H72"/>
  <c r="B55"/>
  <c r="G11"/>
  <c r="B81"/>
  <c r="B61"/>
  <c r="J35"/>
  <c r="I38"/>
  <c r="Q93"/>
  <c r="P58"/>
  <c r="J65"/>
  <c r="B66"/>
  <c r="J81"/>
  <c r="K52"/>
  <c r="L3"/>
  <c r="H11"/>
  <c r="G42"/>
  <c r="B3"/>
  <c r="I20"/>
  <c r="Q97"/>
  <c r="O93"/>
  <c r="N92"/>
  <c r="O68"/>
  <c r="N59"/>
  <c r="L16"/>
  <c r="K80"/>
  <c r="L60"/>
  <c r="B78"/>
  <c r="G70"/>
  <c r="L9"/>
  <c r="B35"/>
  <c r="O70"/>
  <c r="L94"/>
  <c r="K37"/>
  <c r="O11"/>
  <c r="G3"/>
  <c r="H98"/>
  <c r="I69"/>
  <c r="J24"/>
  <c r="Q57"/>
  <c r="P91"/>
  <c r="I94"/>
  <c r="Q13"/>
  <c r="Q55"/>
  <c r="J54"/>
  <c r="I47"/>
  <c r="H70"/>
  <c r="H52"/>
  <c r="L66"/>
  <c r="B68"/>
  <c r="I35"/>
  <c r="F1"/>
  <c r="L55"/>
  <c r="H7"/>
  <c r="G40"/>
  <c r="K38"/>
  <c r="O76"/>
  <c r="I60"/>
  <c r="K69"/>
  <c r="J5"/>
  <c r="P94"/>
  <c r="K4"/>
  <c r="G56"/>
  <c r="P98"/>
  <c r="P69"/>
  <c r="B39"/>
  <c r="I5"/>
  <c r="B75"/>
  <c r="H86"/>
  <c r="P27"/>
  <c r="G50"/>
  <c r="I31"/>
  <c r="O42"/>
  <c r="P63"/>
  <c r="J3"/>
  <c r="L78"/>
  <c r="P86"/>
  <c r="B7"/>
  <c r="Q44"/>
  <c r="K43"/>
  <c r="G49"/>
  <c r="G41"/>
  <c r="H24"/>
  <c r="N54"/>
  <c r="I66"/>
  <c r="O45"/>
  <c r="J38"/>
  <c r="O25"/>
  <c r="N30"/>
  <c r="K59"/>
  <c r="I84"/>
  <c r="Q40"/>
  <c r="G54"/>
  <c r="O92"/>
  <c r="O58"/>
  <c r="N68"/>
  <c r="Q15"/>
  <c r="G43"/>
  <c r="O20"/>
  <c r="O33"/>
  <c r="L71"/>
  <c r="K95"/>
  <c r="O13"/>
  <c r="I25"/>
  <c r="L91"/>
  <c r="H46"/>
  <c r="L69"/>
  <c r="N70"/>
  <c r="K19"/>
  <c r="I21"/>
  <c r="Q18"/>
  <c r="O3"/>
  <c r="I28"/>
  <c r="I16"/>
  <c r="O16"/>
  <c r="O49"/>
  <c r="B26"/>
  <c r="K7"/>
  <c r="N17"/>
  <c r="I72"/>
  <c r="H12"/>
  <c r="H8"/>
  <c r="H97"/>
  <c r="Q4"/>
  <c r="J64"/>
  <c r="Q66"/>
  <c r="L47"/>
  <c r="J50"/>
  <c r="P81"/>
  <c r="Q60"/>
  <c r="J80"/>
  <c r="K30"/>
  <c r="O46"/>
  <c r="O8"/>
  <c r="H68"/>
  <c r="K21"/>
  <c r="P50"/>
  <c r="K94"/>
  <c r="H37"/>
  <c r="N69"/>
  <c r="K28"/>
  <c r="B74"/>
  <c r="N45"/>
  <c r="J30"/>
  <c r="O57"/>
  <c r="O44"/>
  <c r="P66"/>
  <c r="Q28"/>
  <c r="Q17"/>
  <c r="B98"/>
  <c r="P42"/>
  <c r="J95"/>
  <c r="J82"/>
  <c r="P95"/>
  <c r="Q92"/>
  <c r="N87"/>
  <c r="L98"/>
  <c r="G58"/>
  <c r="O55"/>
  <c r="N63"/>
  <c r="H50"/>
  <c r="J34"/>
  <c r="P74"/>
  <c r="G34"/>
  <c r="I67"/>
  <c r="P21"/>
  <c r="N40"/>
  <c r="B73"/>
  <c r="P60"/>
  <c r="O87"/>
  <c r="I80"/>
  <c r="L87"/>
  <c r="I30"/>
  <c r="L76"/>
  <c r="P71"/>
  <c r="H13"/>
  <c r="Q90"/>
  <c r="K16"/>
  <c r="N58"/>
  <c r="I83"/>
  <c r="I75"/>
  <c r="O38"/>
  <c r="N86"/>
  <c r="L31"/>
  <c r="H16"/>
  <c r="O63"/>
  <c r="H53"/>
  <c r="O62"/>
  <c r="K3"/>
  <c r="O72"/>
  <c r="B76"/>
  <c r="N13"/>
  <c r="L89"/>
  <c r="K66"/>
  <c r="I97"/>
  <c r="N26"/>
  <c r="L21"/>
  <c r="G87"/>
  <c r="B38"/>
  <c r="J69"/>
  <c r="Q45"/>
  <c r="K92"/>
  <c r="B15"/>
  <c r="K20"/>
  <c r="P76"/>
  <c r="B62"/>
  <c r="P72"/>
  <c r="K67"/>
  <c r="L25"/>
  <c r="Q56"/>
  <c r="Q11"/>
  <c r="I22"/>
  <c r="O17"/>
  <c r="B86"/>
  <c r="P68"/>
  <c r="N95"/>
  <c r="Q22"/>
  <c r="P78"/>
  <c r="H78"/>
  <c r="N5"/>
  <c r="I79"/>
  <c r="B72"/>
  <c r="B50"/>
  <c r="K65"/>
  <c r="Q42"/>
  <c r="L17"/>
  <c r="N25"/>
  <c r="N41"/>
  <c r="L77"/>
  <c r="Q39"/>
  <c r="P19"/>
  <c r="J58"/>
  <c r="L5"/>
  <c r="I64"/>
  <c r="N67"/>
  <c r="N23"/>
  <c r="L39"/>
  <c r="O19"/>
  <c r="N55"/>
  <c r="H47"/>
  <c r="I78"/>
  <c r="J88"/>
  <c r="P20"/>
  <c r="J6"/>
  <c r="N85"/>
  <c r="H57"/>
  <c r="P79"/>
  <c r="B20"/>
  <c r="O79"/>
  <c r="K86"/>
  <c r="L54"/>
  <c r="P32"/>
  <c r="G98"/>
  <c r="B19"/>
  <c r="I41"/>
  <c r="B2"/>
  <c r="J23"/>
  <c r="H35"/>
  <c r="K61"/>
  <c r="I90"/>
  <c r="K32"/>
  <c r="B25"/>
  <c r="G35"/>
  <c r="Q71"/>
  <c r="P31"/>
  <c r="I65"/>
  <c r="H69"/>
  <c r="Q16"/>
  <c r="J46"/>
  <c r="P73"/>
  <c r="P82"/>
  <c r="L74"/>
  <c r="H45"/>
  <c r="P36"/>
  <c r="L67"/>
  <c r="G89"/>
  <c r="J21"/>
  <c r="O10"/>
  <c r="K64"/>
  <c r="I19"/>
  <c r="Q3"/>
  <c r="J85"/>
  <c r="N84"/>
  <c r="O50"/>
  <c r="N89"/>
  <c r="J77"/>
  <c r="N79"/>
  <c r="J47"/>
  <c r="J78"/>
  <c r="H71"/>
  <c r="Q30"/>
  <c r="G10"/>
  <c r="O91"/>
  <c r="L93"/>
  <c r="O61"/>
  <c r="B36"/>
  <c r="P51"/>
  <c r="Q78"/>
  <c r="J43"/>
  <c r="J39"/>
  <c r="O78"/>
  <c r="P9"/>
  <c r="N14"/>
  <c r="I32"/>
  <c r="K93"/>
  <c r="I98"/>
  <c r="O14"/>
  <c r="B59"/>
  <c r="J84"/>
  <c r="N31"/>
  <c r="Q21"/>
  <c r="R31" l="1"/>
  <c r="F59"/>
  <c r="D59"/>
  <c r="E59"/>
  <c r="C59"/>
  <c r="M98"/>
  <c r="M32"/>
  <c r="R14"/>
  <c r="F36"/>
  <c r="E36"/>
  <c r="C36"/>
  <c r="D36"/>
  <c r="R79"/>
  <c r="R89"/>
  <c r="R84"/>
  <c r="Q99"/>
  <c r="M19"/>
  <c r="M65"/>
  <c r="C25"/>
  <c r="D25"/>
  <c r="F25"/>
  <c r="E25"/>
  <c r="M90"/>
  <c r="M41"/>
  <c r="E19"/>
  <c r="C19"/>
  <c r="F19"/>
  <c r="D19"/>
  <c r="C20"/>
  <c r="E20"/>
  <c r="F20"/>
  <c r="D20"/>
  <c r="R85"/>
  <c r="M78"/>
  <c r="R55"/>
  <c r="R23"/>
  <c r="R67"/>
  <c r="M64"/>
  <c r="R41"/>
  <c r="R25"/>
  <c r="D50"/>
  <c r="C50"/>
  <c r="E50"/>
  <c r="F50"/>
  <c r="F72"/>
  <c r="D72"/>
  <c r="E72"/>
  <c r="C72"/>
  <c r="M79"/>
  <c r="R5"/>
  <c r="R95"/>
  <c r="E86"/>
  <c r="C86"/>
  <c r="D86"/>
  <c r="F86"/>
  <c r="M22"/>
  <c r="E62"/>
  <c r="F62"/>
  <c r="C62"/>
  <c r="D62"/>
  <c r="D15"/>
  <c r="E15"/>
  <c r="C15"/>
  <c r="F15"/>
  <c r="C38"/>
  <c r="D38"/>
  <c r="F38"/>
  <c r="E38"/>
  <c r="R26"/>
  <c r="M97"/>
  <c r="R13"/>
  <c r="F76"/>
  <c r="C76"/>
  <c r="E76"/>
  <c r="D76"/>
  <c r="K99"/>
  <c r="R86"/>
  <c r="M75"/>
  <c r="M83"/>
  <c r="R58"/>
  <c r="M30"/>
  <c r="M80"/>
  <c r="D73"/>
  <c r="C73"/>
  <c r="E73"/>
  <c r="F73"/>
  <c r="R40"/>
  <c r="M67"/>
  <c r="R63"/>
  <c r="R87"/>
  <c r="E98"/>
  <c r="F98"/>
  <c r="C98"/>
  <c r="D98"/>
  <c r="R45"/>
  <c r="F74"/>
  <c r="E74"/>
  <c r="C74"/>
  <c r="D74"/>
  <c r="R69"/>
  <c r="M72"/>
  <c r="R17"/>
  <c r="F26"/>
  <c r="C26"/>
  <c r="D26"/>
  <c r="E26"/>
  <c r="M16"/>
  <c r="M28"/>
  <c r="O99"/>
  <c r="M21"/>
  <c r="R70"/>
  <c r="M25"/>
  <c r="R68"/>
  <c r="M84"/>
  <c r="R30"/>
  <c r="M66"/>
  <c r="R54"/>
  <c r="D7"/>
  <c r="E7"/>
  <c r="C7"/>
  <c r="F7"/>
  <c r="J99"/>
  <c r="M31"/>
  <c r="F75"/>
  <c r="C75"/>
  <c r="D75"/>
  <c r="E75"/>
  <c r="M5"/>
  <c r="E39"/>
  <c r="F39"/>
  <c r="D39"/>
  <c r="C39"/>
  <c r="M60"/>
  <c r="M35"/>
  <c r="C68"/>
  <c r="D68"/>
  <c r="E68"/>
  <c r="F68"/>
  <c r="M47"/>
  <c r="M94"/>
  <c r="M69"/>
  <c r="G99"/>
  <c r="D35"/>
  <c r="E35"/>
  <c r="F35"/>
  <c r="C35"/>
  <c r="E78"/>
  <c r="C78"/>
  <c r="D78"/>
  <c r="F78"/>
  <c r="R59"/>
  <c r="R92"/>
  <c r="M20"/>
  <c r="C3"/>
  <c r="E3"/>
  <c r="B99"/>
  <c r="D3"/>
  <c r="F3"/>
  <c r="L99"/>
  <c r="E66"/>
  <c r="C66"/>
  <c r="F66"/>
  <c r="D66"/>
  <c r="M38"/>
  <c r="F61"/>
  <c r="C61"/>
  <c r="E61"/>
  <c r="D61"/>
  <c r="C81"/>
  <c r="E81"/>
  <c r="F81"/>
  <c r="D81"/>
  <c r="F55"/>
  <c r="D55"/>
  <c r="C55"/>
  <c r="E55"/>
  <c r="F48"/>
  <c r="D48"/>
  <c r="E48"/>
  <c r="C48"/>
  <c r="R98"/>
  <c r="D95"/>
  <c r="E95"/>
  <c r="C95"/>
  <c r="F95"/>
  <c r="M93"/>
  <c r="R10"/>
  <c r="M6"/>
  <c r="M12"/>
  <c r="D65"/>
  <c r="E65"/>
  <c r="C65"/>
  <c r="F65"/>
  <c r="D40"/>
  <c r="E40"/>
  <c r="F40"/>
  <c r="C40"/>
  <c r="M70"/>
  <c r="C69"/>
  <c r="D69"/>
  <c r="F69"/>
  <c r="E69"/>
  <c r="C37"/>
  <c r="F37"/>
  <c r="E37"/>
  <c r="D37"/>
  <c r="R20"/>
  <c r="R12"/>
  <c r="R29"/>
  <c r="F8"/>
  <c r="D8"/>
  <c r="E8"/>
  <c r="C8"/>
  <c r="D42"/>
  <c r="F42"/>
  <c r="E42"/>
  <c r="C42"/>
  <c r="M48"/>
  <c r="R7"/>
  <c r="M37"/>
  <c r="R65"/>
  <c r="D71"/>
  <c r="C71"/>
  <c r="F71"/>
  <c r="E71"/>
  <c r="M17"/>
  <c r="M43"/>
  <c r="M3"/>
  <c r="I99"/>
  <c r="M89"/>
  <c r="D70"/>
  <c r="C70"/>
  <c r="F70"/>
  <c r="E70"/>
  <c r="R82"/>
  <c r="E10"/>
  <c r="F10"/>
  <c r="C10"/>
  <c r="D10"/>
  <c r="F11"/>
  <c r="C11"/>
  <c r="D11"/>
  <c r="E11"/>
  <c r="R8"/>
  <c r="R4"/>
  <c r="R72"/>
  <c r="M36"/>
  <c r="F90"/>
  <c r="D90"/>
  <c r="E90"/>
  <c r="C90"/>
  <c r="M23"/>
  <c r="F91"/>
  <c r="E91"/>
  <c r="C91"/>
  <c r="D91"/>
  <c r="M74"/>
  <c r="M86"/>
  <c r="F92"/>
  <c r="C92"/>
  <c r="D92"/>
  <c r="E92"/>
  <c r="M29"/>
  <c r="M7"/>
  <c r="F18"/>
  <c r="C18"/>
  <c r="D18"/>
  <c r="E18"/>
  <c r="R52"/>
  <c r="D13"/>
  <c r="C13"/>
  <c r="F13"/>
  <c r="E13"/>
  <c r="R28"/>
  <c r="E29"/>
  <c r="F29"/>
  <c r="D29"/>
  <c r="C29"/>
  <c r="D77"/>
  <c r="C77"/>
  <c r="F77"/>
  <c r="E77"/>
  <c r="R44"/>
  <c r="E43"/>
  <c r="D43"/>
  <c r="C43"/>
  <c r="F43"/>
  <c r="M55"/>
  <c r="R94"/>
  <c r="M11"/>
  <c r="F23"/>
  <c r="C23"/>
  <c r="D23"/>
  <c r="E23"/>
  <c r="R22"/>
  <c r="R60"/>
  <c r="E14"/>
  <c r="F14"/>
  <c r="C14"/>
  <c r="D14"/>
  <c r="E41"/>
  <c r="D41"/>
  <c r="C41"/>
  <c r="F41"/>
  <c r="D21"/>
  <c r="E21"/>
  <c r="F21"/>
  <c r="C21"/>
  <c r="M73"/>
  <c r="M40"/>
  <c r="D60"/>
  <c r="E60"/>
  <c r="C60"/>
  <c r="F60"/>
  <c r="D96"/>
  <c r="E96"/>
  <c r="F96"/>
  <c r="C96"/>
  <c r="E28"/>
  <c r="C28"/>
  <c r="F28"/>
  <c r="D28"/>
  <c r="R47"/>
  <c r="M95"/>
  <c r="F93"/>
  <c r="D93"/>
  <c r="C93"/>
  <c r="E93"/>
  <c r="M91"/>
  <c r="M9"/>
  <c r="R64"/>
  <c r="F80"/>
  <c r="C80"/>
  <c r="D80"/>
  <c r="E80"/>
  <c r="F56"/>
  <c r="C56"/>
  <c r="E56"/>
  <c r="D56"/>
  <c r="M4"/>
  <c r="M26"/>
  <c r="M49"/>
  <c r="R62"/>
  <c r="R49"/>
  <c r="C27"/>
  <c r="E27"/>
  <c r="D27"/>
  <c r="F27"/>
  <c r="E83"/>
  <c r="F83"/>
  <c r="C83"/>
  <c r="D83"/>
  <c r="M53"/>
  <c r="M76"/>
  <c r="M45"/>
  <c r="C88"/>
  <c r="D88"/>
  <c r="E88"/>
  <c r="F88"/>
  <c r="M58"/>
  <c r="M96"/>
  <c r="F5"/>
  <c r="D5"/>
  <c r="E5"/>
  <c r="C5"/>
  <c r="R6"/>
  <c r="F94"/>
  <c r="E94"/>
  <c r="C94"/>
  <c r="D94"/>
  <c r="F58"/>
  <c r="C58"/>
  <c r="E58"/>
  <c r="D58"/>
  <c r="R88"/>
  <c r="M15"/>
  <c r="F44"/>
  <c r="D44"/>
  <c r="C44"/>
  <c r="E44"/>
  <c r="M88"/>
  <c r="F89"/>
  <c r="C89"/>
  <c r="E89"/>
  <c r="D89"/>
  <c r="M54"/>
  <c r="E12"/>
  <c r="F12"/>
  <c r="C12"/>
  <c r="D12"/>
  <c r="R24"/>
  <c r="M68"/>
  <c r="R74"/>
  <c r="M14"/>
  <c r="M10"/>
  <c r="M13"/>
  <c r="M52"/>
  <c r="R96"/>
  <c r="C4"/>
  <c r="E4"/>
  <c r="F4"/>
  <c r="D4"/>
  <c r="M42"/>
  <c r="D82"/>
  <c r="F82"/>
  <c r="E82"/>
  <c r="C82"/>
  <c r="R33"/>
  <c r="R73"/>
  <c r="R16"/>
  <c r="R57"/>
  <c r="R90"/>
  <c r="R78"/>
  <c r="D34"/>
  <c r="C34"/>
  <c r="F34"/>
  <c r="E34"/>
  <c r="M27"/>
  <c r="R43"/>
  <c r="R66"/>
  <c r="E45"/>
  <c r="D45"/>
  <c r="C45"/>
  <c r="F45"/>
  <c r="R71"/>
  <c r="M61"/>
  <c r="R61"/>
  <c r="R15"/>
  <c r="M33"/>
  <c r="M71"/>
  <c r="P99"/>
  <c r="R46"/>
  <c r="M92"/>
  <c r="R91"/>
  <c r="R35"/>
  <c r="R19"/>
  <c r="M63"/>
  <c r="R48"/>
  <c r="D79"/>
  <c r="E79"/>
  <c r="F79"/>
  <c r="C79"/>
  <c r="D22"/>
  <c r="E22"/>
  <c r="C22"/>
  <c r="F22"/>
  <c r="M62"/>
  <c r="R39"/>
  <c r="C24"/>
  <c r="F24"/>
  <c r="E24"/>
  <c r="D24"/>
  <c r="C46"/>
  <c r="F46"/>
  <c r="D46"/>
  <c r="E46"/>
  <c r="E53"/>
  <c r="D53"/>
  <c r="C53"/>
  <c r="F53"/>
  <c r="M57"/>
  <c r="R93"/>
  <c r="M44"/>
  <c r="M46"/>
  <c r="R9"/>
  <c r="D33"/>
  <c r="C33"/>
  <c r="E33"/>
  <c r="F33"/>
  <c r="R37"/>
  <c r="M82"/>
  <c r="R77"/>
  <c r="D64"/>
  <c r="E64"/>
  <c r="F64"/>
  <c r="C64"/>
  <c r="C63"/>
  <c r="F63"/>
  <c r="E63"/>
  <c r="D63"/>
  <c r="M59"/>
  <c r="D47"/>
  <c r="F47"/>
  <c r="E47"/>
  <c r="C47"/>
  <c r="M77"/>
  <c r="M18"/>
  <c r="H99"/>
  <c r="R32"/>
  <c r="E84"/>
  <c r="C84"/>
  <c r="D84"/>
  <c r="F84"/>
  <c r="M34"/>
  <c r="F31"/>
  <c r="E31"/>
  <c r="D31"/>
  <c r="C31"/>
  <c r="D9"/>
  <c r="E9"/>
  <c r="F9"/>
  <c r="C9"/>
  <c r="R42"/>
  <c r="R75"/>
  <c r="M24"/>
  <c r="R3"/>
  <c r="N99"/>
  <c r="M87"/>
  <c r="R27"/>
  <c r="R21"/>
  <c r="M56"/>
  <c r="R11"/>
  <c r="R76"/>
  <c r="R97"/>
  <c r="R38"/>
  <c r="C16"/>
  <c r="F16"/>
  <c r="D16"/>
  <c r="E16"/>
  <c r="E51"/>
  <c r="D51"/>
  <c r="F51"/>
  <c r="C51"/>
  <c r="M85"/>
  <c r="C30"/>
  <c r="D30"/>
  <c r="E30"/>
  <c r="F30"/>
  <c r="R83"/>
  <c r="D54"/>
  <c r="E54"/>
  <c r="C54"/>
  <c r="F54"/>
  <c r="C67"/>
  <c r="F67"/>
  <c r="D67"/>
  <c r="E67"/>
  <c r="M51"/>
  <c r="E32"/>
  <c r="D32"/>
  <c r="C32"/>
  <c r="F32"/>
  <c r="R36"/>
  <c r="M8"/>
  <c r="E87"/>
  <c r="D87"/>
  <c r="F87"/>
  <c r="C87"/>
  <c r="C97"/>
  <c r="E97"/>
  <c r="F97"/>
  <c r="D97"/>
  <c r="R56"/>
  <c r="R18"/>
  <c r="E17"/>
  <c r="D17"/>
  <c r="C17"/>
  <c r="F17"/>
  <c r="E49"/>
  <c r="C49"/>
  <c r="D49"/>
  <c r="F49"/>
  <c r="R81"/>
  <c r="M39"/>
  <c r="C85"/>
  <c r="D85"/>
  <c r="F85"/>
  <c r="E85"/>
  <c r="F57"/>
  <c r="D57"/>
  <c r="E57"/>
  <c r="C57"/>
  <c r="F6"/>
  <c r="D6"/>
  <c r="C6"/>
  <c r="E6"/>
  <c r="R51"/>
  <c r="R53"/>
  <c r="R34"/>
  <c r="M81"/>
  <c r="M50"/>
  <c r="R50"/>
  <c r="D52"/>
  <c r="F52"/>
  <c r="E52"/>
  <c r="C52"/>
  <c r="R80"/>
  <c r="T29" i="73"/>
  <c r="P30"/>
  <c r="D30" i="24" s="1"/>
  <c r="Q30" i="73"/>
  <c r="D30" i="26" s="1"/>
  <c r="S30" i="73"/>
  <c r="D30" i="28" s="1"/>
  <c r="R30" i="73"/>
  <c r="D30" i="29" s="1"/>
  <c r="K28" i="65"/>
  <c r="F29"/>
  <c r="M99" i="78" l="1"/>
  <c r="F99"/>
  <c r="R99"/>
  <c r="D99"/>
  <c r="E99"/>
  <c r="C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B67"/>
  <c r="DB63"/>
  <c r="DB37"/>
  <c r="DB33"/>
  <c r="DB29"/>
  <c r="DB25"/>
  <c r="BM62"/>
  <c r="AY70"/>
  <c r="DG70" s="1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I16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AY82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9"/>
  <c r="DD17"/>
  <c r="DD94"/>
  <c r="DD33"/>
  <c r="CP42"/>
  <c r="CP35"/>
  <c r="CB3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<sst xmlns="http://schemas.openxmlformats.org/spreadsheetml/2006/main" count="9437" uniqueCount="611">
  <si>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</si>
  <si>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</si>
  <si>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</si>
  <si>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</si>
  <si>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</si>
  <si>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</si>
  <si>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</si>
  <si>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</si>
  <si>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</si>
  <si>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</si>
  <si>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</si>
  <si>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</si>
  <si>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</si>
  <si>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</si>
  <si>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</si>
  <si>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</si>
  <si>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</si>
  <si>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</si>
  <si>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</si>
  <si>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</si>
  <si>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</si>
  <si>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</si>
  <si>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</si>
  <si>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</si>
  <si>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</si>
  <si>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</si>
  <si>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</si>
  <si>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</si>
  <si>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</si>
  <si>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</si>
  <si>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</si>
  <si>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</si>
  <si>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</si>
  <si>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</si>
  <si>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</si>
  <si>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</si>
  <si>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</si>
  <si>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</si>
  <si>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</si>
  <si>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</si>
  <si>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</si>
  <si>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</si>
  <si>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</si>
  <si>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</si>
  <si>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</si>
  <si>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</si>
  <si>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</si>
  <si>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</si>
  <si>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</si>
  <si>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</si>
  <si>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</si>
  <si>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</si>
  <si>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</si>
  <si>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</si>
  <si>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</si>
  <si>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</si>
  <si>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</si>
  <si>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</si>
  <si>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</si>
  <si>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</si>
  <si>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</si>
  <si>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</si>
  <si>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</si>
  <si>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</si>
  <si>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</si>
  <si>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</si>
  <si>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</si>
  <si>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</si>
  <si>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</si>
  <si>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</si>
  <si>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</si>
  <si>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</si>
  <si>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</si>
  <si>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</si>
  <si>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</si>
  <si>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</si>
  <si>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</si>
  <si>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</si>
  <si>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</si>
  <si>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</si>
  <si>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</si>
  <si>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</si>
  <si>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</si>
  <si>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</si>
  <si>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</si>
  <si>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</si>
  <si>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</si>
  <si>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</si>
  <si>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</si>
  <si>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</si>
  <si>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</si>
  <si>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</si>
  <si>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</si>
  <si>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</si>
  <si>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</si>
  <si>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</si>
  <si>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</si>
  <si>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</si>
  <si>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</si>
  <si>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</si>
  <si>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</si>
  <si>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</si>
  <si>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</si>
  <si>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</si>
  <si>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</si>
  <si>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</si>
  <si>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</si>
  <si>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</si>
  <si>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</si>
  <si>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</si>
  <si>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</si>
  <si>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</si>
  <si>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</si>
  <si>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</si>
  <si>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</si>
  <si>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</si>
  <si>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</si>
  <si>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</si>
  <si>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</si>
  <si>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</si>
  <si>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</si>
  <si>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</si>
  <si>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</si>
  <si>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</si>
  <si>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</si>
  <si>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</si>
  <si>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</si>
  <si>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</si>
  <si>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</si>
  <si>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</si>
  <si>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</si>
  <si>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</si>
  <si>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</si>
  <si>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</si>
  <si>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</si>
  <si>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</si>
  <si>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</si>
  <si>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</si>
  <si>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</si>
  <si>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</si>
  <si>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</si>
  <si>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</si>
  <si>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</si>
  <si>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</si>
  <si>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</si>
  <si>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</si>
  <si>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</si>
  <si>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</si>
  <si>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</si>
  <si>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</si>
  <si>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</si>
  <si>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</si>
  <si>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</si>
  <si>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</si>
  <si>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</si>
  <si>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</si>
  <si>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</si>
  <si>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</si>
  <si>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</si>
  <si>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</si>
  <si>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</si>
  <si>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</si>
  <si>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</si>
  <si>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</si>
  <si>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</si>
  <si>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</si>
  <si>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</si>
  <si>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</si>
  <si>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</si>
  <si>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</si>
  <si>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</si>
  <si>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</si>
  <si>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</si>
  <si>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</si>
  <si>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</si>
  <si>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</si>
  <si>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</si>
  <si>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</si>
  <si>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</si>
  <si>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</si>
  <si>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</si>
  <si>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</si>
  <si>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</si>
  <si>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</si>
  <si>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</si>
  <si>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</si>
  <si>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</si>
  <si>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</si>
  <si>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</si>
  <si>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</si>
  <si>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</si>
  <si>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</si>
  <si>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</si>
  <si>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</si>
  <si>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</si>
  <si>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</si>
  <si>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</si>
  <si>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</si>
  <si>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</si>
  <si>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</si>
  <si>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</si>
  <si>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</si>
  <si>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</si>
  <si>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</si>
  <si>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</si>
  <si>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</si>
  <si>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</si>
  <si>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</si>
  <si>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</si>
  <si>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</si>
  <si>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</si>
  <si>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</si>
  <si>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</si>
  <si>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</si>
  <si>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</si>
  <si>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</si>
  <si>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</si>
  <si>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</si>
  <si>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</si>
  <si>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</si>
  <si>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</si>
  <si>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</si>
  <si>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</si>
  <si>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</si>
  <si>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</si>
  <si>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</si>
  <si>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</si>
  <si>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</si>
  <si>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</si>
  <si>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</si>
  <si>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</si>
  <si>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</si>
  <si>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</si>
  <si>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</si>
  <si>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</si>
  <si>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</si>
  <si>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</si>
  <si>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</si>
  <si>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</si>
  <si>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</si>
  <si>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</si>
  <si>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</si>
  <si>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</si>
  <si>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</si>
  <si>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</si>
  <si>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</si>
  <si>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</si>
  <si>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</si>
  <si>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</si>
  <si>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</si>
  <si>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</si>
  <si>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</si>
  <si>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</si>
  <si>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</si>
  <si>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</si>
  <si>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</si>
  <si>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</si>
  <si>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</si>
  <si>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</si>
  <si>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</si>
  <si>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</si>
  <si>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</si>
  <si>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</si>
  <si>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</si>
  <si>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</si>
  <si>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</si>
  <si>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</si>
  <si>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</si>
  <si>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</si>
  <si>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</si>
  <si>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</si>
  <si>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</si>
  <si>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</si>
  <si>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</si>
  <si>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</si>
  <si>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</si>
  <si>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</si>
  <si>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</si>
  <si>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</si>
  <si>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</si>
  <si>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</si>
  <si>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</si>
  <si>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</si>
  <si>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</si>
  <si>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</si>
  <si>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</si>
  <si>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</si>
  <si>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</si>
  <si>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</si>
  <si>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</si>
  <si>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</si>
  <si>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</si>
  <si>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</si>
  <si>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</si>
  <si>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</si>
  <si>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</si>
  <si>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</si>
  <si>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</si>
  <si>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</si>
  <si>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</si>
  <si>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</si>
  <si>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</si>
  <si>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</si>
  <si>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</si>
  <si>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</si>
  <si>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</si>
  <si>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</si>
  <si>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</si>
  <si>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</si>
  <si>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</si>
  <si>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</si>
  <si>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</si>
  <si>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</si>
  <si>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</si>
  <si>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</si>
  <si>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</si>
  <si>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</si>
  <si>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</si>
  <si>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</si>
  <si>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</si>
  <si>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</si>
  <si>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</si>
  <si>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</si>
  <si>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</si>
  <si>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</si>
  <si>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</si>
  <si>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</si>
  <si>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</si>
  <si>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</si>
  <si>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</si>
  <si>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</si>
  <si>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</si>
  <si>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</si>
  <si>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</si>
  <si>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</si>
  <si>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</si>
  <si>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</si>
  <si>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</si>
  <si>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</si>
  <si>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</si>
  <si>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</si>
  <si>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</si>
  <si>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</si>
  <si>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</si>
  <si>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</si>
  <si>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</si>
  <si>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</si>
  <si>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</si>
  <si>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</si>
  <si>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</si>
  <si>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</si>
  <si>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</si>
  <si>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</si>
  <si>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</si>
  <si>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</si>
  <si>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</si>
  <si>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</si>
  <si>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</si>
  <si>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</si>
  <si>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</si>
  <si>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</si>
  <si>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</si>
  <si>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</si>
  <si>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</si>
  <si>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</si>
  <si>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</si>
  <si>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</si>
  <si>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</si>
  <si>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</si>
  <si>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</si>
  <si>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</si>
  <si>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</si>
  <si>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</si>
  <si>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</si>
  <si>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</si>
  <si>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</si>
  <si>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</si>
  <si>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</si>
  <si>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</si>
  <si>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</si>
  <si>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</si>
  <si>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</si>
  <si>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</si>
  <si>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</si>
  <si>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</si>
  <si>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</si>
  <si>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</si>
  <si>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</si>
  <si>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</si>
  <si>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</si>
  <si>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</si>
  <si>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</si>
  <si>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</si>
  <si>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</si>
  <si>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</si>
  <si>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</si>
  <si>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</si>
  <si>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</si>
  <si>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</si>
  <si>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</si>
  <si>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</si>
  <si>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</si>
  <si>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</si>
  <si>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</si>
  <si>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</si>
  <si>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</si>
  <si>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</si>
  <si>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</si>
  <si>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</si>
  <si>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</si>
  <si>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</si>
  <si>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</si>
  <si>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</si>
  <si>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</si>
  <si>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</si>
  <si>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</si>
  <si>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</si>
  <si>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</si>
  <si>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</si>
  <si>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</si>
  <si>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</si>
  <si>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</si>
  <si>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</si>
  <si>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</si>
  <si>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</si>
  <si>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</si>
  <si>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</si>
  <si>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</si>
  <si>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</si>
  <si>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</si>
  <si>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</si>
  <si>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</si>
  <si>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</si>
  <si>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</si>
  <si>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</si>
  <si>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</si>
  <si>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</si>
  <si>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</si>
  <si>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</si>
  <si>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</si>
  <si>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</si>
  <si>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</si>
  <si>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</si>
  <si>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</si>
  <si>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</si>
  <si>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</si>
  <si>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</si>
  <si>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</si>
  <si>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</si>
  <si>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</si>
  <si>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</si>
  <si>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</si>
  <si>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</si>
  <si>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</si>
  <si>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</si>
  <si>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</si>
  <si>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</si>
  <si>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</si>
  <si>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</si>
  <si>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</si>
  <si>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</si>
  <si>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</si>
  <si>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</si>
  <si>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</si>
  <si>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</si>
  <si>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</si>
  <si>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</si>
  <si>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</si>
  <si>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</si>
  <si>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</si>
  <si>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</si>
  <si>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</si>
  <si>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</si>
  <si>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</si>
  <si>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</si>
  <si>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</si>
  <si>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</si>
  <si>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</si>
  <si>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</si>
  <si>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</si>
  <si>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</si>
  <si>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</si>
  <si>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</si>
  <si>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</si>
  <si>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</si>
  <si>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</si>
  <si>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</si>
  <si>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</si>
  <si>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</si>
  <si>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</si>
  <si>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</si>
  <si>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</si>
  <si>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</si>
  <si>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</si>
  <si>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</si>
  <si>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</si>
  <si>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</si>
  <si>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</si>
  <si>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</si>
  <si>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</si>
  <si>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</si>
  <si>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</si>
  <si>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</si>
  <si>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</si>
  <si>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</si>
  <si>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</si>
  <si>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</si>
  <si>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</si>
  <si>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</si>
  <si>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</si>
  <si>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</si>
  <si>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</si>
  <si>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</si>
  <si>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</si>
  <si>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</si>
  <si>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</si>
  <si>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</si>
  <si>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</si>
  <si>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</si>
  <si>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</si>
  <si>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</si>
  <si>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</si>
  <si>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</si>
  <si>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</si>
  <si>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</si>
  <si>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</si>
  <si>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</si>
  <si>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</si>
  <si>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</si>
  <si>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</si>
  <si>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</si>
  <si>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</si>
  <si>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</si>
  <si>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</si>
  <si>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</si>
  <si>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</si>
  <si>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</si>
  <si>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79IS2024/08/31</t>
  </si>
  <si>
    <t>BAWANA_GAS</t>
  </si>
  <si>
    <t>NR/30092023/26122029/SH-06</t>
  </si>
  <si>
    <t>Arunachal_Ben</t>
  </si>
  <si>
    <t>NR/01082024/31082024/APPCPL/180/F25/GNA/12763</t>
  </si>
  <si>
    <t>NR/30092023/31122025/SH-07</t>
  </si>
  <si>
    <t>ACBIL</t>
  </si>
  <si>
    <t>NR/16082024/31082024/1000011627-ACBL-BRPL(DISCOM)</t>
  </si>
  <si>
    <t>SKS_Raigarh</t>
  </si>
  <si>
    <t>NR/01082024/31082024/SKS-Raigarh</t>
  </si>
  <si>
    <t>JITPL</t>
  </si>
  <si>
    <t>NR/01082024/31082024/jitpl</t>
  </si>
  <si>
    <t>APL_Raigarh_TPP</t>
  </si>
  <si>
    <t>NR/16082024/31082024/APL-Raigarh_august</t>
  </si>
  <si>
    <t>JPL2</t>
  </si>
  <si>
    <t>NR/16082024/31082024/IIPL/JPL-T-BRPL/05/Aug24</t>
  </si>
  <si>
    <t>SIMHAPURI</t>
  </si>
  <si>
    <t>NR/01082024/31082024/1000011628-SIEL-BRPL(DISCOM)</t>
  </si>
  <si>
    <t>BLAPOWER_MP</t>
  </si>
  <si>
    <t>NR/16082024/31082024/MPL/24-25/STOA/128</t>
  </si>
  <si>
    <t>CHANJUII</t>
  </si>
  <si>
    <t>NR/01082024/19092033/Chanju/TPDDL/01082024</t>
  </si>
  <si>
    <t>NR/2024/22903/C</t>
  </si>
  <si>
    <t>SORANG_HEP</t>
  </si>
  <si>
    <t>NR/2024/22920/C</t>
  </si>
  <si>
    <t>RKM_POWER</t>
  </si>
  <si>
    <t>NR/2024/21971/A/35060</t>
  </si>
  <si>
    <t>Kameng</t>
  </si>
  <si>
    <t>NR/2024/22919/C</t>
  </si>
  <si>
    <t>NR/2024/21974/A/35061</t>
  </si>
  <si>
    <t>GOA_Beneficiary</t>
  </si>
  <si>
    <t>NR/2024/22010/A/35105</t>
  </si>
  <si>
    <t>NR/2024/21860/A/34997</t>
  </si>
  <si>
    <t>NR/2024/21966/A/34841</t>
  </si>
  <si>
    <t>NR/2024/21968/A/35058</t>
  </si>
  <si>
    <t>NR/2024/21933/A/34824</t>
  </si>
  <si>
    <t>TRN_ENERGY</t>
  </si>
  <si>
    <t>NR/2024/21970/A/35059</t>
  </si>
  <si>
    <t>NR/2024/21911/A/35005</t>
  </si>
  <si>
    <t>NSLSUGAR</t>
  </si>
  <si>
    <t>NR/2024/22279/A/34768</t>
  </si>
  <si>
    <t>KSEB</t>
  </si>
  <si>
    <t>NR/2024/21956/A/35056</t>
  </si>
  <si>
    <t>JPNIGRIE_JNSTPP</t>
  </si>
  <si>
    <t>NR/2024/21814/A/35062</t>
  </si>
  <si>
    <t>NR/2024/22498/A/35106</t>
  </si>
  <si>
    <t>GBHHPL</t>
  </si>
  <si>
    <t>NR/2024/22623/A/34843</t>
  </si>
  <si>
    <t>NHCPL_HP</t>
  </si>
  <si>
    <t>NR/2024/22014/A/34775</t>
  </si>
  <si>
    <t>A_A_Energy_MH_Bio</t>
  </si>
  <si>
    <t>NR/2024/22042/A/34773</t>
  </si>
  <si>
    <t>HP</t>
  </si>
  <si>
    <t>NR/2024/21961/A/35022</t>
  </si>
  <si>
    <t>AEML</t>
  </si>
  <si>
    <t>NR/2024/21943/A/35050</t>
  </si>
  <si>
    <t>NR/2024/21938/A/35024</t>
  </si>
  <si>
    <t>NR/2024/21918/A/35103</t>
  </si>
  <si>
    <t>Manipur_Ben</t>
  </si>
  <si>
    <t>NR/2024/21954/A/35052</t>
  </si>
  <si>
    <t>UTTARAKHAND</t>
  </si>
  <si>
    <t>NR/2024/21940/A/35055</t>
  </si>
  <si>
    <t>ITCWIND</t>
  </si>
  <si>
    <t>NR/2024/21658/A/34778</t>
  </si>
  <si>
    <t>NR/2024/21983/A/34822</t>
  </si>
  <si>
    <t>RSRPL_BKN</t>
  </si>
  <si>
    <t>NR/2024/22610/A/34846</t>
  </si>
  <si>
    <t>TPSL_BKN2</t>
  </si>
  <si>
    <t>NR/2024/22611/A/34845</t>
  </si>
  <si>
    <t>SOLAPUR_SOLAR</t>
  </si>
  <si>
    <t>NR/2024/22918/C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</si>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</sst>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154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154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154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154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154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154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154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154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154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154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154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154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154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154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154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154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154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154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154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154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154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154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154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154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154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154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154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154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154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154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154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154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154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154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154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154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152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152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152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152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152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152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152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152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152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152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152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152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148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148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148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148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148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148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148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148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148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148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148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148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148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148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148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148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148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148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148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148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148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148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148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148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148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148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148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148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148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148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148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148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148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148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148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148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148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148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148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148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283.64999999999998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283.64999999999998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45537.538703703707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13</v>
      </c>
      <c r="C3" s="203">
        <v>13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5.4236000000000004</v>
      </c>
      <c r="J3" s="22">
        <f>C3*E3/100</f>
        <v>3.0328999999999997</v>
      </c>
      <c r="K3" s="22">
        <f>C3*F3/100</f>
        <v>3.9117000000000002</v>
      </c>
      <c r="L3" s="22">
        <f>C3*G3/100</f>
        <v>0.63180000000000003</v>
      </c>
      <c r="M3" s="155">
        <f>SUM(I3:L3)</f>
        <v>13</v>
      </c>
      <c r="N3" s="23"/>
      <c r="P3" s="38">
        <f t="shared" ref="P3:P34" si="1">I3</f>
        <v>5.4236000000000004</v>
      </c>
      <c r="Q3" s="38">
        <f t="shared" ref="Q3:Q34" si="2">J3</f>
        <v>3.0328999999999997</v>
      </c>
      <c r="R3" s="38">
        <f t="shared" ref="R3:R34" si="3">K3</f>
        <v>3.9117000000000002</v>
      </c>
      <c r="S3" s="38">
        <f t="shared" ref="S3:S34" si="4">L3</f>
        <v>0.63180000000000003</v>
      </c>
      <c r="T3" s="38">
        <f>SUM(P3:S3)</f>
        <v>13</v>
      </c>
    </row>
    <row r="4" spans="1:20">
      <c r="A4" s="8" t="s">
        <v>46</v>
      </c>
      <c r="B4" s="203">
        <v>13</v>
      </c>
      <c r="C4" s="203">
        <v>13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5.4236000000000004</v>
      </c>
      <c r="J4" s="22">
        <f t="shared" ref="J4:J67" si="6">C4*E4/100</f>
        <v>3.0328999999999997</v>
      </c>
      <c r="K4" s="22">
        <f t="shared" ref="K4:K67" si="7">C4*F4/100</f>
        <v>3.9117000000000002</v>
      </c>
      <c r="L4" s="22">
        <f t="shared" ref="L4:L67" si="8">C4*G4/100</f>
        <v>0.63180000000000003</v>
      </c>
      <c r="M4" s="156">
        <f t="shared" ref="M4:M67" si="9">SUM(I4:L4)</f>
        <v>13</v>
      </c>
      <c r="N4" s="23"/>
      <c r="P4" s="38">
        <f t="shared" si="1"/>
        <v>5.4236000000000004</v>
      </c>
      <c r="Q4" s="38">
        <f t="shared" si="2"/>
        <v>3.0328999999999997</v>
      </c>
      <c r="R4" s="38">
        <f t="shared" si="3"/>
        <v>3.9117000000000002</v>
      </c>
      <c r="S4" s="38">
        <f t="shared" si="4"/>
        <v>0.63180000000000003</v>
      </c>
      <c r="T4" s="38">
        <f t="shared" ref="T4:T67" si="10">SUM(P4:S4)</f>
        <v>13</v>
      </c>
    </row>
    <row r="5" spans="1:20">
      <c r="A5" s="8" t="s">
        <v>47</v>
      </c>
      <c r="B5" s="203">
        <v>13</v>
      </c>
      <c r="C5" s="203">
        <v>13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5.4236000000000004</v>
      </c>
      <c r="J5" s="22">
        <f t="shared" si="6"/>
        <v>3.0328999999999997</v>
      </c>
      <c r="K5" s="22">
        <f t="shared" si="7"/>
        <v>3.9117000000000002</v>
      </c>
      <c r="L5" s="22">
        <f t="shared" si="8"/>
        <v>0.63180000000000003</v>
      </c>
      <c r="M5" s="156">
        <f t="shared" si="9"/>
        <v>13</v>
      </c>
      <c r="N5" s="23"/>
      <c r="P5" s="38">
        <f t="shared" si="1"/>
        <v>5.4236000000000004</v>
      </c>
      <c r="Q5" s="38">
        <f t="shared" si="2"/>
        <v>3.0328999999999997</v>
      </c>
      <c r="R5" s="38">
        <f t="shared" si="3"/>
        <v>3.9117000000000002</v>
      </c>
      <c r="S5" s="38">
        <f t="shared" si="4"/>
        <v>0.63180000000000003</v>
      </c>
      <c r="T5" s="38">
        <f t="shared" si="10"/>
        <v>13</v>
      </c>
    </row>
    <row r="6" spans="1:20">
      <c r="A6" s="8" t="s">
        <v>48</v>
      </c>
      <c r="B6" s="203">
        <v>13</v>
      </c>
      <c r="C6" s="203">
        <v>13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5.4236000000000004</v>
      </c>
      <c r="J6" s="22">
        <f t="shared" si="6"/>
        <v>3.0328999999999997</v>
      </c>
      <c r="K6" s="22">
        <f t="shared" si="7"/>
        <v>3.9117000000000002</v>
      </c>
      <c r="L6" s="22">
        <f t="shared" si="8"/>
        <v>0.63180000000000003</v>
      </c>
      <c r="M6" s="156">
        <f t="shared" si="9"/>
        <v>13</v>
      </c>
      <c r="N6" s="23"/>
      <c r="P6" s="38">
        <f t="shared" si="1"/>
        <v>5.4236000000000004</v>
      </c>
      <c r="Q6" s="38">
        <f t="shared" si="2"/>
        <v>3.0328999999999997</v>
      </c>
      <c r="R6" s="38">
        <f t="shared" si="3"/>
        <v>3.9117000000000002</v>
      </c>
      <c r="S6" s="38">
        <f t="shared" si="4"/>
        <v>0.63180000000000003</v>
      </c>
      <c r="T6" s="38">
        <f t="shared" si="10"/>
        <v>13</v>
      </c>
    </row>
    <row r="7" spans="1:20">
      <c r="A7" s="8" t="s">
        <v>49</v>
      </c>
      <c r="B7" s="203">
        <v>13</v>
      </c>
      <c r="C7" s="203">
        <v>13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5.4236000000000004</v>
      </c>
      <c r="J7" s="22">
        <f t="shared" si="6"/>
        <v>3.0328999999999997</v>
      </c>
      <c r="K7" s="22">
        <f t="shared" si="7"/>
        <v>3.9117000000000002</v>
      </c>
      <c r="L7" s="22">
        <f t="shared" si="8"/>
        <v>0.63180000000000003</v>
      </c>
      <c r="M7" s="156">
        <f t="shared" si="9"/>
        <v>13</v>
      </c>
      <c r="N7" s="23"/>
      <c r="P7" s="38">
        <f t="shared" si="1"/>
        <v>5.4236000000000004</v>
      </c>
      <c r="Q7" s="38">
        <f t="shared" si="2"/>
        <v>3.0328999999999997</v>
      </c>
      <c r="R7" s="38">
        <f t="shared" si="3"/>
        <v>3.9117000000000002</v>
      </c>
      <c r="S7" s="38">
        <f t="shared" si="4"/>
        <v>0.63180000000000003</v>
      </c>
      <c r="T7" s="38">
        <f t="shared" si="10"/>
        <v>13</v>
      </c>
    </row>
    <row r="8" spans="1:20">
      <c r="A8" s="8" t="s">
        <v>50</v>
      </c>
      <c r="B8" s="203">
        <v>13</v>
      </c>
      <c r="C8" s="203">
        <v>13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5.4236000000000004</v>
      </c>
      <c r="J8" s="22">
        <f t="shared" si="6"/>
        <v>3.0328999999999997</v>
      </c>
      <c r="K8" s="22">
        <f t="shared" si="7"/>
        <v>3.9117000000000002</v>
      </c>
      <c r="L8" s="22">
        <f t="shared" si="8"/>
        <v>0.63180000000000003</v>
      </c>
      <c r="M8" s="156">
        <f t="shared" si="9"/>
        <v>13</v>
      </c>
      <c r="N8" s="23"/>
      <c r="P8" s="38">
        <f t="shared" si="1"/>
        <v>5.4236000000000004</v>
      </c>
      <c r="Q8" s="38">
        <f t="shared" si="2"/>
        <v>3.0328999999999997</v>
      </c>
      <c r="R8" s="38">
        <f t="shared" si="3"/>
        <v>3.9117000000000002</v>
      </c>
      <c r="S8" s="38">
        <f t="shared" si="4"/>
        <v>0.63180000000000003</v>
      </c>
      <c r="T8" s="38">
        <f t="shared" si="10"/>
        <v>13</v>
      </c>
    </row>
    <row r="9" spans="1:20">
      <c r="A9" s="8" t="s">
        <v>51</v>
      </c>
      <c r="B9" s="203">
        <v>13</v>
      </c>
      <c r="C9" s="203">
        <v>13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5.4236000000000004</v>
      </c>
      <c r="J9" s="22">
        <f t="shared" si="6"/>
        <v>3.0328999999999997</v>
      </c>
      <c r="K9" s="22">
        <f t="shared" si="7"/>
        <v>3.9117000000000002</v>
      </c>
      <c r="L9" s="22">
        <f t="shared" si="8"/>
        <v>0.63180000000000003</v>
      </c>
      <c r="M9" s="156">
        <f t="shared" si="9"/>
        <v>13</v>
      </c>
      <c r="N9" s="23"/>
      <c r="P9" s="38">
        <f t="shared" si="1"/>
        <v>5.4236000000000004</v>
      </c>
      <c r="Q9" s="38">
        <f t="shared" si="2"/>
        <v>3.0328999999999997</v>
      </c>
      <c r="R9" s="38">
        <f t="shared" si="3"/>
        <v>3.9117000000000002</v>
      </c>
      <c r="S9" s="38">
        <f t="shared" si="4"/>
        <v>0.63180000000000003</v>
      </c>
      <c r="T9" s="38">
        <f t="shared" si="10"/>
        <v>13</v>
      </c>
    </row>
    <row r="10" spans="1:20">
      <c r="A10" s="8" t="s">
        <v>52</v>
      </c>
      <c r="B10" s="203">
        <v>13</v>
      </c>
      <c r="C10" s="203">
        <v>13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5.4236000000000004</v>
      </c>
      <c r="J10" s="22">
        <f t="shared" si="6"/>
        <v>3.0328999999999997</v>
      </c>
      <c r="K10" s="22">
        <f t="shared" si="7"/>
        <v>3.9117000000000002</v>
      </c>
      <c r="L10" s="22">
        <f t="shared" si="8"/>
        <v>0.63180000000000003</v>
      </c>
      <c r="M10" s="156">
        <f t="shared" si="9"/>
        <v>13</v>
      </c>
      <c r="N10" s="23"/>
      <c r="P10" s="38">
        <f t="shared" si="1"/>
        <v>5.4236000000000004</v>
      </c>
      <c r="Q10" s="38">
        <f t="shared" si="2"/>
        <v>3.0328999999999997</v>
      </c>
      <c r="R10" s="38">
        <f t="shared" si="3"/>
        <v>3.9117000000000002</v>
      </c>
      <c r="S10" s="38">
        <f t="shared" si="4"/>
        <v>0.63180000000000003</v>
      </c>
      <c r="T10" s="38">
        <f t="shared" si="10"/>
        <v>13</v>
      </c>
    </row>
    <row r="11" spans="1:20">
      <c r="A11" s="8" t="s">
        <v>53</v>
      </c>
      <c r="B11" s="203">
        <v>13</v>
      </c>
      <c r="C11" s="203">
        <v>13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5.4236000000000004</v>
      </c>
      <c r="J11" s="22">
        <f t="shared" si="6"/>
        <v>3.0328999999999997</v>
      </c>
      <c r="K11" s="22">
        <f t="shared" si="7"/>
        <v>3.9117000000000002</v>
      </c>
      <c r="L11" s="22">
        <f t="shared" si="8"/>
        <v>0.63180000000000003</v>
      </c>
      <c r="M11" s="156">
        <f t="shared" si="9"/>
        <v>13</v>
      </c>
      <c r="N11" s="23"/>
      <c r="P11" s="38">
        <f t="shared" si="1"/>
        <v>5.4236000000000004</v>
      </c>
      <c r="Q11" s="38">
        <f t="shared" si="2"/>
        <v>3.0328999999999997</v>
      </c>
      <c r="R11" s="38">
        <f t="shared" si="3"/>
        <v>3.9117000000000002</v>
      </c>
      <c r="S11" s="38">
        <f t="shared" si="4"/>
        <v>0.63180000000000003</v>
      </c>
      <c r="T11" s="38">
        <f t="shared" si="10"/>
        <v>13</v>
      </c>
    </row>
    <row r="12" spans="1:20">
      <c r="A12" s="8" t="s">
        <v>54</v>
      </c>
      <c r="B12" s="203">
        <v>13</v>
      </c>
      <c r="C12" s="203">
        <v>13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5.4236000000000004</v>
      </c>
      <c r="J12" s="22">
        <f t="shared" si="6"/>
        <v>3.0328999999999997</v>
      </c>
      <c r="K12" s="22">
        <f t="shared" si="7"/>
        <v>3.9117000000000002</v>
      </c>
      <c r="L12" s="22">
        <f t="shared" si="8"/>
        <v>0.63180000000000003</v>
      </c>
      <c r="M12" s="156">
        <f t="shared" si="9"/>
        <v>13</v>
      </c>
      <c r="N12" s="23"/>
      <c r="P12" s="38">
        <f t="shared" si="1"/>
        <v>5.4236000000000004</v>
      </c>
      <c r="Q12" s="38">
        <f t="shared" si="2"/>
        <v>3.0328999999999997</v>
      </c>
      <c r="R12" s="38">
        <f t="shared" si="3"/>
        <v>3.9117000000000002</v>
      </c>
      <c r="S12" s="38">
        <f t="shared" si="4"/>
        <v>0.63180000000000003</v>
      </c>
      <c r="T12" s="38">
        <f t="shared" si="10"/>
        <v>13</v>
      </c>
    </row>
    <row r="13" spans="1:20">
      <c r="A13" s="8" t="s">
        <v>55</v>
      </c>
      <c r="B13" s="203">
        <v>13</v>
      </c>
      <c r="C13" s="203">
        <v>13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5.4236000000000004</v>
      </c>
      <c r="J13" s="22">
        <f t="shared" si="6"/>
        <v>3.0328999999999997</v>
      </c>
      <c r="K13" s="22">
        <f t="shared" si="7"/>
        <v>3.9117000000000002</v>
      </c>
      <c r="L13" s="22">
        <f t="shared" si="8"/>
        <v>0.63180000000000003</v>
      </c>
      <c r="M13" s="156">
        <f t="shared" si="9"/>
        <v>13</v>
      </c>
      <c r="N13" s="23"/>
      <c r="P13" s="38">
        <f t="shared" si="1"/>
        <v>5.4236000000000004</v>
      </c>
      <c r="Q13" s="38">
        <f t="shared" si="2"/>
        <v>3.0328999999999997</v>
      </c>
      <c r="R13" s="38">
        <f t="shared" si="3"/>
        <v>3.9117000000000002</v>
      </c>
      <c r="S13" s="38">
        <f t="shared" si="4"/>
        <v>0.63180000000000003</v>
      </c>
      <c r="T13" s="38">
        <f t="shared" si="10"/>
        <v>13</v>
      </c>
    </row>
    <row r="14" spans="1:20">
      <c r="A14" s="8" t="s">
        <v>56</v>
      </c>
      <c r="B14" s="203">
        <v>13</v>
      </c>
      <c r="C14" s="203">
        <v>13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5.4236000000000004</v>
      </c>
      <c r="J14" s="22">
        <f t="shared" si="6"/>
        <v>3.0328999999999997</v>
      </c>
      <c r="K14" s="22">
        <f t="shared" si="7"/>
        <v>3.9117000000000002</v>
      </c>
      <c r="L14" s="22">
        <f t="shared" si="8"/>
        <v>0.63180000000000003</v>
      </c>
      <c r="M14" s="156">
        <f t="shared" si="9"/>
        <v>13</v>
      </c>
      <c r="N14" s="23"/>
      <c r="P14" s="38">
        <f t="shared" si="1"/>
        <v>5.4236000000000004</v>
      </c>
      <c r="Q14" s="38">
        <f t="shared" si="2"/>
        <v>3.0328999999999997</v>
      </c>
      <c r="R14" s="38">
        <f t="shared" si="3"/>
        <v>3.9117000000000002</v>
      </c>
      <c r="S14" s="38">
        <f t="shared" si="4"/>
        <v>0.63180000000000003</v>
      </c>
      <c r="T14" s="38">
        <f t="shared" si="10"/>
        <v>13</v>
      </c>
    </row>
    <row r="15" spans="1:20">
      <c r="A15" s="8" t="s">
        <v>57</v>
      </c>
      <c r="B15" s="203">
        <v>13</v>
      </c>
      <c r="C15" s="203">
        <v>13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5.4236000000000004</v>
      </c>
      <c r="J15" s="22">
        <f t="shared" si="6"/>
        <v>3.0328999999999997</v>
      </c>
      <c r="K15" s="22">
        <f t="shared" si="7"/>
        <v>3.9117000000000002</v>
      </c>
      <c r="L15" s="22">
        <f t="shared" si="8"/>
        <v>0.63180000000000003</v>
      </c>
      <c r="M15" s="156">
        <f t="shared" si="9"/>
        <v>13</v>
      </c>
      <c r="N15" s="23"/>
      <c r="P15" s="38">
        <f t="shared" si="1"/>
        <v>5.4236000000000004</v>
      </c>
      <c r="Q15" s="38">
        <f t="shared" si="2"/>
        <v>3.0328999999999997</v>
      </c>
      <c r="R15" s="38">
        <f t="shared" si="3"/>
        <v>3.9117000000000002</v>
      </c>
      <c r="S15" s="38">
        <f t="shared" si="4"/>
        <v>0.63180000000000003</v>
      </c>
      <c r="T15" s="38">
        <f t="shared" si="10"/>
        <v>13</v>
      </c>
    </row>
    <row r="16" spans="1:20">
      <c r="A16" s="8" t="s">
        <v>58</v>
      </c>
      <c r="B16" s="203">
        <v>13</v>
      </c>
      <c r="C16" s="203">
        <v>13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5.4236000000000004</v>
      </c>
      <c r="J16" s="22">
        <f t="shared" si="6"/>
        <v>3.0328999999999997</v>
      </c>
      <c r="K16" s="22">
        <f t="shared" si="7"/>
        <v>3.9117000000000002</v>
      </c>
      <c r="L16" s="22">
        <f t="shared" si="8"/>
        <v>0.63180000000000003</v>
      </c>
      <c r="M16" s="156">
        <f t="shared" si="9"/>
        <v>13</v>
      </c>
      <c r="N16" s="23"/>
      <c r="P16" s="38">
        <f t="shared" si="1"/>
        <v>5.4236000000000004</v>
      </c>
      <c r="Q16" s="38">
        <f t="shared" si="2"/>
        <v>3.0328999999999997</v>
      </c>
      <c r="R16" s="38">
        <f t="shared" si="3"/>
        <v>3.9117000000000002</v>
      </c>
      <c r="S16" s="38">
        <f t="shared" si="4"/>
        <v>0.63180000000000003</v>
      </c>
      <c r="T16" s="38">
        <f t="shared" si="10"/>
        <v>13</v>
      </c>
    </row>
    <row r="17" spans="1:20">
      <c r="A17" s="8" t="s">
        <v>59</v>
      </c>
      <c r="B17" s="203">
        <v>13</v>
      </c>
      <c r="C17" s="203">
        <v>13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5.4236000000000004</v>
      </c>
      <c r="J17" s="22">
        <f t="shared" si="6"/>
        <v>3.0328999999999997</v>
      </c>
      <c r="K17" s="22">
        <f t="shared" si="7"/>
        <v>3.9117000000000002</v>
      </c>
      <c r="L17" s="22">
        <f t="shared" si="8"/>
        <v>0.63180000000000003</v>
      </c>
      <c r="M17" s="156">
        <f t="shared" si="9"/>
        <v>13</v>
      </c>
      <c r="N17" s="23"/>
      <c r="P17" s="38">
        <f t="shared" si="1"/>
        <v>5.4236000000000004</v>
      </c>
      <c r="Q17" s="38">
        <f t="shared" si="2"/>
        <v>3.0328999999999997</v>
      </c>
      <c r="R17" s="38">
        <f t="shared" si="3"/>
        <v>3.9117000000000002</v>
      </c>
      <c r="S17" s="38">
        <f t="shared" si="4"/>
        <v>0.63180000000000003</v>
      </c>
      <c r="T17" s="38">
        <f t="shared" si="10"/>
        <v>13</v>
      </c>
    </row>
    <row r="18" spans="1:20">
      <c r="A18" s="8" t="s">
        <v>60</v>
      </c>
      <c r="B18" s="203">
        <v>13</v>
      </c>
      <c r="C18" s="203">
        <v>13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5.4236000000000004</v>
      </c>
      <c r="J18" s="22">
        <f t="shared" si="6"/>
        <v>3.0328999999999997</v>
      </c>
      <c r="K18" s="22">
        <f t="shared" si="7"/>
        <v>3.9117000000000002</v>
      </c>
      <c r="L18" s="22">
        <f t="shared" si="8"/>
        <v>0.63180000000000003</v>
      </c>
      <c r="M18" s="156">
        <f t="shared" si="9"/>
        <v>13</v>
      </c>
      <c r="N18" s="23"/>
      <c r="P18" s="38">
        <f t="shared" si="1"/>
        <v>5.4236000000000004</v>
      </c>
      <c r="Q18" s="38">
        <f t="shared" si="2"/>
        <v>3.0328999999999997</v>
      </c>
      <c r="R18" s="38">
        <f t="shared" si="3"/>
        <v>3.9117000000000002</v>
      </c>
      <c r="S18" s="38">
        <f t="shared" si="4"/>
        <v>0.63180000000000003</v>
      </c>
      <c r="T18" s="38">
        <f t="shared" si="10"/>
        <v>13</v>
      </c>
    </row>
    <row r="19" spans="1:20">
      <c r="A19" s="8" t="s">
        <v>61</v>
      </c>
      <c r="B19" s="203">
        <v>13</v>
      </c>
      <c r="C19" s="203">
        <v>13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5.4236000000000004</v>
      </c>
      <c r="J19" s="22">
        <f t="shared" si="6"/>
        <v>3.0328999999999997</v>
      </c>
      <c r="K19" s="22">
        <f t="shared" si="7"/>
        <v>3.9117000000000002</v>
      </c>
      <c r="L19" s="22">
        <f t="shared" si="8"/>
        <v>0.63180000000000003</v>
      </c>
      <c r="M19" s="156">
        <f t="shared" si="9"/>
        <v>13</v>
      </c>
      <c r="N19" s="23"/>
      <c r="P19" s="38">
        <f t="shared" si="1"/>
        <v>5.4236000000000004</v>
      </c>
      <c r="Q19" s="38">
        <f t="shared" si="2"/>
        <v>3.0328999999999997</v>
      </c>
      <c r="R19" s="38">
        <f t="shared" si="3"/>
        <v>3.9117000000000002</v>
      </c>
      <c r="S19" s="38">
        <f t="shared" si="4"/>
        <v>0.63180000000000003</v>
      </c>
      <c r="T19" s="38">
        <f t="shared" si="10"/>
        <v>13</v>
      </c>
    </row>
    <row r="20" spans="1:20">
      <c r="A20" s="8" t="s">
        <v>62</v>
      </c>
      <c r="B20" s="203">
        <v>13</v>
      </c>
      <c r="C20" s="203">
        <v>13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5.4236000000000004</v>
      </c>
      <c r="J20" s="22">
        <f t="shared" si="6"/>
        <v>3.0328999999999997</v>
      </c>
      <c r="K20" s="22">
        <f t="shared" si="7"/>
        <v>3.9117000000000002</v>
      </c>
      <c r="L20" s="22">
        <f t="shared" si="8"/>
        <v>0.63180000000000003</v>
      </c>
      <c r="M20" s="156">
        <f t="shared" si="9"/>
        <v>13</v>
      </c>
      <c r="N20" s="23"/>
      <c r="P20" s="38">
        <f t="shared" si="1"/>
        <v>5.4236000000000004</v>
      </c>
      <c r="Q20" s="38">
        <f t="shared" si="2"/>
        <v>3.0328999999999997</v>
      </c>
      <c r="R20" s="38">
        <f t="shared" si="3"/>
        <v>3.9117000000000002</v>
      </c>
      <c r="S20" s="38">
        <f t="shared" si="4"/>
        <v>0.63180000000000003</v>
      </c>
      <c r="T20" s="38">
        <f t="shared" si="10"/>
        <v>13</v>
      </c>
    </row>
    <row r="21" spans="1:20">
      <c r="A21" s="8" t="s">
        <v>63</v>
      </c>
      <c r="B21" s="203">
        <v>13</v>
      </c>
      <c r="C21" s="203">
        <v>13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5.4236000000000004</v>
      </c>
      <c r="J21" s="22">
        <f t="shared" si="6"/>
        <v>3.0328999999999997</v>
      </c>
      <c r="K21" s="22">
        <f t="shared" si="7"/>
        <v>3.9117000000000002</v>
      </c>
      <c r="L21" s="22">
        <f t="shared" si="8"/>
        <v>0.63180000000000003</v>
      </c>
      <c r="M21" s="156">
        <f t="shared" si="9"/>
        <v>13</v>
      </c>
      <c r="N21" s="23"/>
      <c r="P21" s="38">
        <f t="shared" si="1"/>
        <v>5.4236000000000004</v>
      </c>
      <c r="Q21" s="38">
        <f t="shared" si="2"/>
        <v>3.0328999999999997</v>
      </c>
      <c r="R21" s="38">
        <f t="shared" si="3"/>
        <v>3.9117000000000002</v>
      </c>
      <c r="S21" s="38">
        <f t="shared" si="4"/>
        <v>0.63180000000000003</v>
      </c>
      <c r="T21" s="38">
        <f t="shared" si="10"/>
        <v>13</v>
      </c>
    </row>
    <row r="22" spans="1:20">
      <c r="A22" s="8" t="s">
        <v>64</v>
      </c>
      <c r="B22" s="203">
        <v>13</v>
      </c>
      <c r="C22" s="203">
        <v>13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5.4236000000000004</v>
      </c>
      <c r="J22" s="22">
        <f t="shared" si="6"/>
        <v>3.0328999999999997</v>
      </c>
      <c r="K22" s="22">
        <f t="shared" si="7"/>
        <v>3.9117000000000002</v>
      </c>
      <c r="L22" s="22">
        <f t="shared" si="8"/>
        <v>0.63180000000000003</v>
      </c>
      <c r="M22" s="156">
        <f t="shared" si="9"/>
        <v>13</v>
      </c>
      <c r="N22" s="23"/>
      <c r="P22" s="38">
        <f t="shared" si="1"/>
        <v>5.4236000000000004</v>
      </c>
      <c r="Q22" s="38">
        <f t="shared" si="2"/>
        <v>3.0328999999999997</v>
      </c>
      <c r="R22" s="38">
        <f t="shared" si="3"/>
        <v>3.9117000000000002</v>
      </c>
      <c r="S22" s="38">
        <f t="shared" si="4"/>
        <v>0.63180000000000003</v>
      </c>
      <c r="T22" s="38">
        <f t="shared" si="10"/>
        <v>13</v>
      </c>
    </row>
    <row r="23" spans="1:20">
      <c r="A23" s="8" t="s">
        <v>65</v>
      </c>
      <c r="B23" s="203">
        <v>13</v>
      </c>
      <c r="C23" s="203">
        <v>13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5.4236000000000004</v>
      </c>
      <c r="J23" s="22">
        <f t="shared" si="6"/>
        <v>3.0328999999999997</v>
      </c>
      <c r="K23" s="22">
        <f t="shared" si="7"/>
        <v>3.9117000000000002</v>
      </c>
      <c r="L23" s="22">
        <f t="shared" si="8"/>
        <v>0.63180000000000003</v>
      </c>
      <c r="M23" s="156">
        <f t="shared" si="9"/>
        <v>13</v>
      </c>
      <c r="N23" s="23"/>
      <c r="P23" s="38">
        <f t="shared" si="1"/>
        <v>5.4236000000000004</v>
      </c>
      <c r="Q23" s="38">
        <f t="shared" si="2"/>
        <v>3.0328999999999997</v>
      </c>
      <c r="R23" s="38">
        <f t="shared" si="3"/>
        <v>3.9117000000000002</v>
      </c>
      <c r="S23" s="38">
        <f t="shared" si="4"/>
        <v>0.63180000000000003</v>
      </c>
      <c r="T23" s="38">
        <f t="shared" si="10"/>
        <v>13</v>
      </c>
    </row>
    <row r="24" spans="1:20">
      <c r="A24" s="8" t="s">
        <v>66</v>
      </c>
      <c r="B24" s="203">
        <v>13</v>
      </c>
      <c r="C24" s="203">
        <v>13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5.4236000000000004</v>
      </c>
      <c r="J24" s="22">
        <f t="shared" si="6"/>
        <v>3.0328999999999997</v>
      </c>
      <c r="K24" s="22">
        <f t="shared" si="7"/>
        <v>3.9117000000000002</v>
      </c>
      <c r="L24" s="22">
        <f t="shared" si="8"/>
        <v>0.63180000000000003</v>
      </c>
      <c r="M24" s="156">
        <f t="shared" si="9"/>
        <v>13</v>
      </c>
      <c r="N24" s="23"/>
      <c r="P24" s="38">
        <f t="shared" si="1"/>
        <v>5.4236000000000004</v>
      </c>
      <c r="Q24" s="38">
        <f t="shared" si="2"/>
        <v>3.0328999999999997</v>
      </c>
      <c r="R24" s="38">
        <f t="shared" si="3"/>
        <v>3.9117000000000002</v>
      </c>
      <c r="S24" s="38">
        <f t="shared" si="4"/>
        <v>0.63180000000000003</v>
      </c>
      <c r="T24" s="38">
        <f t="shared" si="10"/>
        <v>13</v>
      </c>
    </row>
    <row r="25" spans="1:20">
      <c r="A25" s="8" t="s">
        <v>67</v>
      </c>
      <c r="B25" s="203">
        <v>13</v>
      </c>
      <c r="C25" s="203">
        <v>13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5.4236000000000004</v>
      </c>
      <c r="J25" s="22">
        <f t="shared" si="6"/>
        <v>3.0328999999999997</v>
      </c>
      <c r="K25" s="22">
        <f t="shared" si="7"/>
        <v>3.9117000000000002</v>
      </c>
      <c r="L25" s="22">
        <f t="shared" si="8"/>
        <v>0.63180000000000003</v>
      </c>
      <c r="M25" s="156">
        <f t="shared" si="9"/>
        <v>13</v>
      </c>
      <c r="N25" s="23"/>
      <c r="P25" s="38">
        <f t="shared" si="1"/>
        <v>5.4236000000000004</v>
      </c>
      <c r="Q25" s="38">
        <f t="shared" si="2"/>
        <v>3.0328999999999997</v>
      </c>
      <c r="R25" s="38">
        <f t="shared" si="3"/>
        <v>3.9117000000000002</v>
      </c>
      <c r="S25" s="38">
        <f t="shared" si="4"/>
        <v>0.63180000000000003</v>
      </c>
      <c r="T25" s="38">
        <f t="shared" si="10"/>
        <v>13</v>
      </c>
    </row>
    <row r="26" spans="1:20">
      <c r="A26" s="8" t="s">
        <v>68</v>
      </c>
      <c r="B26" s="203">
        <v>13</v>
      </c>
      <c r="C26" s="203">
        <v>13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5.4236000000000004</v>
      </c>
      <c r="J26" s="22">
        <f t="shared" si="6"/>
        <v>3.0328999999999997</v>
      </c>
      <c r="K26" s="22">
        <f t="shared" si="7"/>
        <v>3.9117000000000002</v>
      </c>
      <c r="L26" s="22">
        <f t="shared" si="8"/>
        <v>0.63180000000000003</v>
      </c>
      <c r="M26" s="156">
        <f t="shared" si="9"/>
        <v>13</v>
      </c>
      <c r="N26" s="23"/>
      <c r="P26" s="38">
        <f t="shared" si="1"/>
        <v>5.4236000000000004</v>
      </c>
      <c r="Q26" s="38">
        <f t="shared" si="2"/>
        <v>3.0328999999999997</v>
      </c>
      <c r="R26" s="38">
        <f t="shared" si="3"/>
        <v>3.9117000000000002</v>
      </c>
      <c r="S26" s="38">
        <f t="shared" si="4"/>
        <v>0.63180000000000003</v>
      </c>
      <c r="T26" s="38">
        <f t="shared" si="10"/>
        <v>13</v>
      </c>
    </row>
    <row r="27" spans="1:20">
      <c r="A27" s="8" t="s">
        <v>69</v>
      </c>
      <c r="B27" s="203">
        <v>13</v>
      </c>
      <c r="C27" s="203">
        <v>13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5.4236000000000004</v>
      </c>
      <c r="J27" s="22">
        <f t="shared" si="6"/>
        <v>3.0328999999999997</v>
      </c>
      <c r="K27" s="22">
        <f t="shared" si="7"/>
        <v>3.9117000000000002</v>
      </c>
      <c r="L27" s="22">
        <f t="shared" si="8"/>
        <v>0.63180000000000003</v>
      </c>
      <c r="M27" s="156">
        <f t="shared" si="9"/>
        <v>13</v>
      </c>
      <c r="N27" s="23"/>
      <c r="P27" s="38">
        <f t="shared" si="1"/>
        <v>5.4236000000000004</v>
      </c>
      <c r="Q27" s="38">
        <f t="shared" si="2"/>
        <v>3.0328999999999997</v>
      </c>
      <c r="R27" s="38">
        <f t="shared" si="3"/>
        <v>3.9117000000000002</v>
      </c>
      <c r="S27" s="38">
        <f t="shared" si="4"/>
        <v>0.63180000000000003</v>
      </c>
      <c r="T27" s="38">
        <f t="shared" si="10"/>
        <v>13</v>
      </c>
    </row>
    <row r="28" spans="1:20">
      <c r="A28" s="8" t="s">
        <v>70</v>
      </c>
      <c r="B28" s="203">
        <v>13</v>
      </c>
      <c r="C28" s="203">
        <v>13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5.4236000000000004</v>
      </c>
      <c r="J28" s="22">
        <f t="shared" si="6"/>
        <v>3.0328999999999997</v>
      </c>
      <c r="K28" s="22">
        <f t="shared" si="7"/>
        <v>3.9117000000000002</v>
      </c>
      <c r="L28" s="22">
        <f t="shared" si="8"/>
        <v>0.63180000000000003</v>
      </c>
      <c r="M28" s="156">
        <f t="shared" si="9"/>
        <v>13</v>
      </c>
      <c r="N28" s="23"/>
      <c r="P28" s="38">
        <f t="shared" si="1"/>
        <v>5.4236000000000004</v>
      </c>
      <c r="Q28" s="38">
        <f t="shared" si="2"/>
        <v>3.0328999999999997</v>
      </c>
      <c r="R28" s="38">
        <f t="shared" si="3"/>
        <v>3.9117000000000002</v>
      </c>
      <c r="S28" s="38">
        <f t="shared" si="4"/>
        <v>0.63180000000000003</v>
      </c>
      <c r="T28" s="38">
        <f t="shared" si="10"/>
        <v>13</v>
      </c>
    </row>
    <row r="29" spans="1:20">
      <c r="A29" s="8" t="s">
        <v>71</v>
      </c>
      <c r="B29" s="203">
        <v>13</v>
      </c>
      <c r="C29" s="203">
        <v>13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5.4236000000000004</v>
      </c>
      <c r="J29" s="22">
        <f t="shared" si="6"/>
        <v>3.0328999999999997</v>
      </c>
      <c r="K29" s="22">
        <f t="shared" si="7"/>
        <v>3.9117000000000002</v>
      </c>
      <c r="L29" s="22">
        <f t="shared" si="8"/>
        <v>0.63180000000000003</v>
      </c>
      <c r="M29" s="156">
        <f t="shared" si="9"/>
        <v>13</v>
      </c>
      <c r="N29" s="23"/>
      <c r="P29" s="38">
        <f t="shared" si="1"/>
        <v>5.4236000000000004</v>
      </c>
      <c r="Q29" s="38">
        <f t="shared" si="2"/>
        <v>3.0328999999999997</v>
      </c>
      <c r="R29" s="38">
        <f t="shared" si="3"/>
        <v>3.9117000000000002</v>
      </c>
      <c r="S29" s="38">
        <f t="shared" si="4"/>
        <v>0.63180000000000003</v>
      </c>
      <c r="T29" s="38">
        <f t="shared" si="10"/>
        <v>13</v>
      </c>
    </row>
    <row r="30" spans="1:20">
      <c r="A30" s="8" t="s">
        <v>72</v>
      </c>
      <c r="B30" s="203">
        <v>13</v>
      </c>
      <c r="C30" s="203">
        <v>13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5.4236000000000004</v>
      </c>
      <c r="J30" s="22">
        <f t="shared" si="6"/>
        <v>3.0328999999999997</v>
      </c>
      <c r="K30" s="22">
        <f t="shared" si="7"/>
        <v>3.9117000000000002</v>
      </c>
      <c r="L30" s="22">
        <f t="shared" si="8"/>
        <v>0.63180000000000003</v>
      </c>
      <c r="M30" s="156">
        <f t="shared" si="9"/>
        <v>13</v>
      </c>
      <c r="N30" s="23"/>
      <c r="P30" s="38">
        <f t="shared" si="1"/>
        <v>5.4236000000000004</v>
      </c>
      <c r="Q30" s="38">
        <f t="shared" si="2"/>
        <v>3.0328999999999997</v>
      </c>
      <c r="R30" s="38">
        <f t="shared" si="3"/>
        <v>3.9117000000000002</v>
      </c>
      <c r="S30" s="38">
        <f t="shared" si="4"/>
        <v>0.63180000000000003</v>
      </c>
      <c r="T30" s="38">
        <f t="shared" si="10"/>
        <v>13</v>
      </c>
    </row>
    <row r="31" spans="1:20">
      <c r="A31" s="8" t="s">
        <v>73</v>
      </c>
      <c r="B31" s="203">
        <v>13</v>
      </c>
      <c r="C31" s="203">
        <v>13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5.4236000000000004</v>
      </c>
      <c r="J31" s="22">
        <f t="shared" si="6"/>
        <v>3.0328999999999997</v>
      </c>
      <c r="K31" s="22">
        <f t="shared" si="7"/>
        <v>3.9117000000000002</v>
      </c>
      <c r="L31" s="22">
        <f t="shared" si="8"/>
        <v>0.63180000000000003</v>
      </c>
      <c r="M31" s="156">
        <f t="shared" si="9"/>
        <v>13</v>
      </c>
      <c r="N31" s="23"/>
      <c r="P31" s="38">
        <f t="shared" si="1"/>
        <v>5.4236000000000004</v>
      </c>
      <c r="Q31" s="38">
        <f t="shared" si="2"/>
        <v>3.0328999999999997</v>
      </c>
      <c r="R31" s="38">
        <f t="shared" si="3"/>
        <v>3.9117000000000002</v>
      </c>
      <c r="S31" s="38">
        <f t="shared" si="4"/>
        <v>0.63180000000000003</v>
      </c>
      <c r="T31" s="38">
        <f t="shared" si="10"/>
        <v>13</v>
      </c>
    </row>
    <row r="32" spans="1:20">
      <c r="A32" s="8" t="s">
        <v>74</v>
      </c>
      <c r="B32" s="203">
        <v>13</v>
      </c>
      <c r="C32" s="203">
        <v>13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5.4236000000000004</v>
      </c>
      <c r="J32" s="22">
        <f t="shared" si="6"/>
        <v>3.0328999999999997</v>
      </c>
      <c r="K32" s="22">
        <f t="shared" si="7"/>
        <v>3.9117000000000002</v>
      </c>
      <c r="L32" s="22">
        <f t="shared" si="8"/>
        <v>0.63180000000000003</v>
      </c>
      <c r="M32" s="156">
        <f t="shared" si="9"/>
        <v>13</v>
      </c>
      <c r="N32" s="23"/>
      <c r="P32" s="38">
        <f t="shared" si="1"/>
        <v>5.4236000000000004</v>
      </c>
      <c r="Q32" s="38">
        <f t="shared" si="2"/>
        <v>3.0328999999999997</v>
      </c>
      <c r="R32" s="38">
        <f t="shared" si="3"/>
        <v>3.9117000000000002</v>
      </c>
      <c r="S32" s="38">
        <f t="shared" si="4"/>
        <v>0.63180000000000003</v>
      </c>
      <c r="T32" s="38">
        <f t="shared" si="10"/>
        <v>13</v>
      </c>
    </row>
    <row r="33" spans="1:20">
      <c r="A33" s="8" t="s">
        <v>75</v>
      </c>
      <c r="B33" s="203">
        <v>13</v>
      </c>
      <c r="C33" s="203">
        <v>13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5.4236000000000004</v>
      </c>
      <c r="J33" s="22">
        <f t="shared" si="6"/>
        <v>3.0328999999999997</v>
      </c>
      <c r="K33" s="22">
        <f t="shared" si="7"/>
        <v>3.9117000000000002</v>
      </c>
      <c r="L33" s="22">
        <f t="shared" si="8"/>
        <v>0.63180000000000003</v>
      </c>
      <c r="M33" s="156">
        <f t="shared" si="9"/>
        <v>13</v>
      </c>
      <c r="N33" s="23"/>
      <c r="P33" s="38">
        <f t="shared" si="1"/>
        <v>5.4236000000000004</v>
      </c>
      <c r="Q33" s="38">
        <f t="shared" si="2"/>
        <v>3.0328999999999997</v>
      </c>
      <c r="R33" s="38">
        <f t="shared" si="3"/>
        <v>3.9117000000000002</v>
      </c>
      <c r="S33" s="38">
        <f t="shared" si="4"/>
        <v>0.63180000000000003</v>
      </c>
      <c r="T33" s="38">
        <f t="shared" si="10"/>
        <v>13</v>
      </c>
    </row>
    <row r="34" spans="1:20">
      <c r="A34" s="8" t="s">
        <v>76</v>
      </c>
      <c r="B34" s="203">
        <v>13</v>
      </c>
      <c r="C34" s="203">
        <v>13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5.4236000000000004</v>
      </c>
      <c r="J34" s="22">
        <f t="shared" si="6"/>
        <v>3.0328999999999997</v>
      </c>
      <c r="K34" s="22">
        <f t="shared" si="7"/>
        <v>3.9117000000000002</v>
      </c>
      <c r="L34" s="22">
        <f t="shared" si="8"/>
        <v>0.63180000000000003</v>
      </c>
      <c r="M34" s="156">
        <f t="shared" si="9"/>
        <v>13</v>
      </c>
      <c r="N34" s="23"/>
      <c r="P34" s="38">
        <f t="shared" si="1"/>
        <v>5.4236000000000004</v>
      </c>
      <c r="Q34" s="38">
        <f t="shared" si="2"/>
        <v>3.0328999999999997</v>
      </c>
      <c r="R34" s="38">
        <f t="shared" si="3"/>
        <v>3.9117000000000002</v>
      </c>
      <c r="S34" s="38">
        <f t="shared" si="4"/>
        <v>0.63180000000000003</v>
      </c>
      <c r="T34" s="38">
        <f t="shared" si="10"/>
        <v>13</v>
      </c>
    </row>
    <row r="35" spans="1:20">
      <c r="A35" s="8" t="s">
        <v>77</v>
      </c>
      <c r="B35" s="203">
        <v>13</v>
      </c>
      <c r="C35" s="203">
        <v>13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5.4236000000000004</v>
      </c>
      <c r="J35" s="22">
        <f t="shared" si="6"/>
        <v>3.0328999999999997</v>
      </c>
      <c r="K35" s="22">
        <f t="shared" si="7"/>
        <v>3.9117000000000002</v>
      </c>
      <c r="L35" s="22">
        <f t="shared" si="8"/>
        <v>0.63180000000000003</v>
      </c>
      <c r="M35" s="156">
        <f t="shared" si="9"/>
        <v>13</v>
      </c>
      <c r="N35" s="23"/>
      <c r="P35" s="38">
        <f t="shared" ref="P35:P66" si="12">I35</f>
        <v>5.4236000000000004</v>
      </c>
      <c r="Q35" s="38">
        <f t="shared" ref="Q35:Q66" si="13">J35</f>
        <v>3.0328999999999997</v>
      </c>
      <c r="R35" s="38">
        <f t="shared" ref="R35:R66" si="14">K35</f>
        <v>3.9117000000000002</v>
      </c>
      <c r="S35" s="38">
        <f t="shared" ref="S35:S66" si="15">L35</f>
        <v>0.63180000000000003</v>
      </c>
      <c r="T35" s="38">
        <f t="shared" si="10"/>
        <v>13</v>
      </c>
    </row>
    <row r="36" spans="1:20">
      <c r="A36" s="8" t="s">
        <v>78</v>
      </c>
      <c r="B36" s="203">
        <v>13</v>
      </c>
      <c r="C36" s="203">
        <v>13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5.4236000000000004</v>
      </c>
      <c r="J36" s="22">
        <f t="shared" si="6"/>
        <v>3.0328999999999997</v>
      </c>
      <c r="K36" s="22">
        <f t="shared" si="7"/>
        <v>3.9117000000000002</v>
      </c>
      <c r="L36" s="22">
        <f t="shared" si="8"/>
        <v>0.63180000000000003</v>
      </c>
      <c r="M36" s="156">
        <f t="shared" si="9"/>
        <v>13</v>
      </c>
      <c r="N36" s="23"/>
      <c r="P36" s="38">
        <f t="shared" si="12"/>
        <v>5.4236000000000004</v>
      </c>
      <c r="Q36" s="38">
        <f t="shared" si="13"/>
        <v>3.0328999999999997</v>
      </c>
      <c r="R36" s="38">
        <f t="shared" si="14"/>
        <v>3.9117000000000002</v>
      </c>
      <c r="S36" s="38">
        <f t="shared" si="15"/>
        <v>0.63180000000000003</v>
      </c>
      <c r="T36" s="38">
        <f t="shared" si="10"/>
        <v>13</v>
      </c>
    </row>
    <row r="37" spans="1:20">
      <c r="A37" s="8" t="s">
        <v>79</v>
      </c>
      <c r="B37" s="203">
        <v>13</v>
      </c>
      <c r="C37" s="203">
        <v>13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5.4236000000000004</v>
      </c>
      <c r="J37" s="22">
        <f t="shared" si="6"/>
        <v>3.0328999999999997</v>
      </c>
      <c r="K37" s="22">
        <f t="shared" si="7"/>
        <v>3.9117000000000002</v>
      </c>
      <c r="L37" s="22">
        <f t="shared" si="8"/>
        <v>0.63180000000000003</v>
      </c>
      <c r="M37" s="156">
        <f t="shared" si="9"/>
        <v>13</v>
      </c>
      <c r="N37" s="23"/>
      <c r="P37" s="38">
        <f t="shared" si="12"/>
        <v>5.4236000000000004</v>
      </c>
      <c r="Q37" s="38">
        <f t="shared" si="13"/>
        <v>3.0328999999999997</v>
      </c>
      <c r="R37" s="38">
        <f t="shared" si="14"/>
        <v>3.9117000000000002</v>
      </c>
      <c r="S37" s="38">
        <f t="shared" si="15"/>
        <v>0.63180000000000003</v>
      </c>
      <c r="T37" s="38">
        <f t="shared" si="10"/>
        <v>13</v>
      </c>
    </row>
    <row r="38" spans="1:20">
      <c r="A38" s="8" t="s">
        <v>80</v>
      </c>
      <c r="B38" s="203">
        <v>13</v>
      </c>
      <c r="C38" s="203">
        <v>13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5.4236000000000004</v>
      </c>
      <c r="J38" s="22">
        <f t="shared" si="6"/>
        <v>3.0328999999999997</v>
      </c>
      <c r="K38" s="22">
        <f t="shared" si="7"/>
        <v>3.9117000000000002</v>
      </c>
      <c r="L38" s="22">
        <f t="shared" si="8"/>
        <v>0.63180000000000003</v>
      </c>
      <c r="M38" s="156">
        <f t="shared" si="9"/>
        <v>13</v>
      </c>
      <c r="N38" s="23"/>
      <c r="P38" s="38">
        <f t="shared" si="12"/>
        <v>5.4236000000000004</v>
      </c>
      <c r="Q38" s="38">
        <f t="shared" si="13"/>
        <v>3.0328999999999997</v>
      </c>
      <c r="R38" s="38">
        <f t="shared" si="14"/>
        <v>3.9117000000000002</v>
      </c>
      <c r="S38" s="38">
        <f t="shared" si="15"/>
        <v>0.63180000000000003</v>
      </c>
      <c r="T38" s="38">
        <f t="shared" si="10"/>
        <v>13</v>
      </c>
    </row>
    <row r="39" spans="1:20">
      <c r="A39" s="8" t="s">
        <v>81</v>
      </c>
      <c r="B39" s="203">
        <v>13</v>
      </c>
      <c r="C39" s="203">
        <v>13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5.4236000000000004</v>
      </c>
      <c r="J39" s="22">
        <f t="shared" si="6"/>
        <v>3.0328999999999997</v>
      </c>
      <c r="K39" s="22">
        <f t="shared" si="7"/>
        <v>3.9117000000000002</v>
      </c>
      <c r="L39" s="22">
        <f t="shared" si="8"/>
        <v>0.63180000000000003</v>
      </c>
      <c r="M39" s="156">
        <f t="shared" si="9"/>
        <v>13</v>
      </c>
      <c r="N39" s="23"/>
      <c r="P39" s="38">
        <f t="shared" si="12"/>
        <v>5.4236000000000004</v>
      </c>
      <c r="Q39" s="38">
        <f t="shared" si="13"/>
        <v>3.0328999999999997</v>
      </c>
      <c r="R39" s="38">
        <f t="shared" si="14"/>
        <v>3.9117000000000002</v>
      </c>
      <c r="S39" s="38">
        <f t="shared" si="15"/>
        <v>0.63180000000000003</v>
      </c>
      <c r="T39" s="38">
        <f t="shared" si="10"/>
        <v>13</v>
      </c>
    </row>
    <row r="40" spans="1:20">
      <c r="A40" s="8" t="s">
        <v>82</v>
      </c>
      <c r="B40" s="203">
        <v>13</v>
      </c>
      <c r="C40" s="203">
        <v>13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5.4236000000000004</v>
      </c>
      <c r="J40" s="22">
        <f t="shared" si="6"/>
        <v>3.0328999999999997</v>
      </c>
      <c r="K40" s="22">
        <f t="shared" si="7"/>
        <v>3.9117000000000002</v>
      </c>
      <c r="L40" s="22">
        <f t="shared" si="8"/>
        <v>0.63180000000000003</v>
      </c>
      <c r="M40" s="156">
        <f t="shared" si="9"/>
        <v>13</v>
      </c>
      <c r="N40" s="23"/>
      <c r="P40" s="38">
        <f t="shared" si="12"/>
        <v>5.4236000000000004</v>
      </c>
      <c r="Q40" s="38">
        <f t="shared" si="13"/>
        <v>3.0328999999999997</v>
      </c>
      <c r="R40" s="38">
        <f t="shared" si="14"/>
        <v>3.9117000000000002</v>
      </c>
      <c r="S40" s="38">
        <f t="shared" si="15"/>
        <v>0.63180000000000003</v>
      </c>
      <c r="T40" s="38">
        <f t="shared" si="10"/>
        <v>13</v>
      </c>
    </row>
    <row r="41" spans="1:20">
      <c r="A41" s="8" t="s">
        <v>83</v>
      </c>
      <c r="B41" s="203">
        <v>13</v>
      </c>
      <c r="C41" s="203">
        <v>13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5.4236000000000004</v>
      </c>
      <c r="J41" s="22">
        <f t="shared" si="6"/>
        <v>3.0328999999999997</v>
      </c>
      <c r="K41" s="22">
        <f t="shared" si="7"/>
        <v>3.9117000000000002</v>
      </c>
      <c r="L41" s="22">
        <f t="shared" si="8"/>
        <v>0.63180000000000003</v>
      </c>
      <c r="M41" s="156">
        <f t="shared" si="9"/>
        <v>13</v>
      </c>
      <c r="N41" s="23"/>
      <c r="P41" s="38">
        <f t="shared" si="12"/>
        <v>5.4236000000000004</v>
      </c>
      <c r="Q41" s="38">
        <f t="shared" si="13"/>
        <v>3.0328999999999997</v>
      </c>
      <c r="R41" s="38">
        <f t="shared" si="14"/>
        <v>3.9117000000000002</v>
      </c>
      <c r="S41" s="38">
        <f t="shared" si="15"/>
        <v>0.63180000000000003</v>
      </c>
      <c r="T41" s="38">
        <f t="shared" si="10"/>
        <v>13</v>
      </c>
    </row>
    <row r="42" spans="1:20">
      <c r="A42" s="8" t="s">
        <v>84</v>
      </c>
      <c r="B42" s="203">
        <v>13</v>
      </c>
      <c r="C42" s="203">
        <v>13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5.4236000000000004</v>
      </c>
      <c r="J42" s="22">
        <f t="shared" si="6"/>
        <v>3.0328999999999997</v>
      </c>
      <c r="K42" s="22">
        <f t="shared" si="7"/>
        <v>3.9117000000000002</v>
      </c>
      <c r="L42" s="22">
        <f t="shared" si="8"/>
        <v>0.63180000000000003</v>
      </c>
      <c r="M42" s="156">
        <f t="shared" si="9"/>
        <v>13</v>
      </c>
      <c r="N42" s="23"/>
      <c r="P42" s="38">
        <f t="shared" si="12"/>
        <v>5.4236000000000004</v>
      </c>
      <c r="Q42" s="38">
        <f t="shared" si="13"/>
        <v>3.0328999999999997</v>
      </c>
      <c r="R42" s="38">
        <f t="shared" si="14"/>
        <v>3.9117000000000002</v>
      </c>
      <c r="S42" s="38">
        <f t="shared" si="15"/>
        <v>0.63180000000000003</v>
      </c>
      <c r="T42" s="38">
        <f t="shared" si="10"/>
        <v>13</v>
      </c>
    </row>
    <row r="43" spans="1:20">
      <c r="A43" s="8" t="s">
        <v>85</v>
      </c>
      <c r="B43" s="203">
        <v>13</v>
      </c>
      <c r="C43" s="203">
        <v>13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5.4236000000000004</v>
      </c>
      <c r="J43" s="22">
        <f t="shared" si="6"/>
        <v>3.0328999999999997</v>
      </c>
      <c r="K43" s="22">
        <f t="shared" si="7"/>
        <v>3.9117000000000002</v>
      </c>
      <c r="L43" s="22">
        <f t="shared" si="8"/>
        <v>0.63180000000000003</v>
      </c>
      <c r="M43" s="156">
        <f t="shared" si="9"/>
        <v>13</v>
      </c>
      <c r="N43" s="23"/>
      <c r="P43" s="38">
        <f t="shared" si="12"/>
        <v>5.4236000000000004</v>
      </c>
      <c r="Q43" s="38">
        <f t="shared" si="13"/>
        <v>3.0328999999999997</v>
      </c>
      <c r="R43" s="38">
        <f t="shared" si="14"/>
        <v>3.9117000000000002</v>
      </c>
      <c r="S43" s="38">
        <f t="shared" si="15"/>
        <v>0.63180000000000003</v>
      </c>
      <c r="T43" s="38">
        <f t="shared" si="10"/>
        <v>13</v>
      </c>
    </row>
    <row r="44" spans="1:20">
      <c r="A44" s="8" t="s">
        <v>86</v>
      </c>
      <c r="B44" s="203">
        <v>13</v>
      </c>
      <c r="C44" s="203">
        <v>13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5.4236000000000004</v>
      </c>
      <c r="J44" s="22">
        <f t="shared" si="6"/>
        <v>3.0328999999999997</v>
      </c>
      <c r="K44" s="22">
        <f t="shared" si="7"/>
        <v>3.9117000000000002</v>
      </c>
      <c r="L44" s="22">
        <f t="shared" si="8"/>
        <v>0.63180000000000003</v>
      </c>
      <c r="M44" s="156">
        <f t="shared" si="9"/>
        <v>13</v>
      </c>
      <c r="N44" s="23"/>
      <c r="P44" s="38">
        <f t="shared" si="12"/>
        <v>5.4236000000000004</v>
      </c>
      <c r="Q44" s="38">
        <f t="shared" si="13"/>
        <v>3.0328999999999997</v>
      </c>
      <c r="R44" s="38">
        <f t="shared" si="14"/>
        <v>3.9117000000000002</v>
      </c>
      <c r="S44" s="38">
        <f t="shared" si="15"/>
        <v>0.63180000000000003</v>
      </c>
      <c r="T44" s="38">
        <f t="shared" si="10"/>
        <v>13</v>
      </c>
    </row>
    <row r="45" spans="1:20">
      <c r="A45" s="8" t="s">
        <v>87</v>
      </c>
      <c r="B45" s="203">
        <v>13</v>
      </c>
      <c r="C45" s="203">
        <v>13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5.4236000000000004</v>
      </c>
      <c r="J45" s="22">
        <f t="shared" si="6"/>
        <v>3.0328999999999997</v>
      </c>
      <c r="K45" s="22">
        <f t="shared" si="7"/>
        <v>3.9117000000000002</v>
      </c>
      <c r="L45" s="22">
        <f t="shared" si="8"/>
        <v>0.63180000000000003</v>
      </c>
      <c r="M45" s="156">
        <f t="shared" si="9"/>
        <v>13</v>
      </c>
      <c r="N45" s="23"/>
      <c r="P45" s="38">
        <f t="shared" si="12"/>
        <v>5.4236000000000004</v>
      </c>
      <c r="Q45" s="38">
        <f t="shared" si="13"/>
        <v>3.0328999999999997</v>
      </c>
      <c r="R45" s="38">
        <f t="shared" si="14"/>
        <v>3.9117000000000002</v>
      </c>
      <c r="S45" s="38">
        <f t="shared" si="15"/>
        <v>0.63180000000000003</v>
      </c>
      <c r="T45" s="38">
        <f t="shared" si="10"/>
        <v>13</v>
      </c>
    </row>
    <row r="46" spans="1:20">
      <c r="A46" s="8" t="s">
        <v>88</v>
      </c>
      <c r="B46" s="203">
        <v>13</v>
      </c>
      <c r="C46" s="203">
        <v>13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5.4236000000000004</v>
      </c>
      <c r="J46" s="22">
        <f t="shared" si="6"/>
        <v>3.0328999999999997</v>
      </c>
      <c r="K46" s="22">
        <f t="shared" si="7"/>
        <v>3.9117000000000002</v>
      </c>
      <c r="L46" s="22">
        <f t="shared" si="8"/>
        <v>0.63180000000000003</v>
      </c>
      <c r="M46" s="156">
        <f t="shared" si="9"/>
        <v>13</v>
      </c>
      <c r="N46" s="23"/>
      <c r="P46" s="38">
        <f t="shared" si="12"/>
        <v>5.4236000000000004</v>
      </c>
      <c r="Q46" s="38">
        <f t="shared" si="13"/>
        <v>3.0328999999999997</v>
      </c>
      <c r="R46" s="38">
        <f t="shared" si="14"/>
        <v>3.9117000000000002</v>
      </c>
      <c r="S46" s="38">
        <f t="shared" si="15"/>
        <v>0.63180000000000003</v>
      </c>
      <c r="T46" s="38">
        <f t="shared" si="10"/>
        <v>13</v>
      </c>
    </row>
    <row r="47" spans="1:20">
      <c r="A47" s="8" t="s">
        <v>89</v>
      </c>
      <c r="B47" s="203">
        <v>13</v>
      </c>
      <c r="C47" s="203">
        <v>13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5.4236000000000004</v>
      </c>
      <c r="J47" s="22">
        <f t="shared" si="6"/>
        <v>3.0328999999999997</v>
      </c>
      <c r="K47" s="22">
        <f t="shared" si="7"/>
        <v>3.9117000000000002</v>
      </c>
      <c r="L47" s="22">
        <f t="shared" si="8"/>
        <v>0.63180000000000003</v>
      </c>
      <c r="M47" s="156">
        <f t="shared" si="9"/>
        <v>13</v>
      </c>
      <c r="N47" s="23"/>
      <c r="P47" s="38">
        <f t="shared" si="12"/>
        <v>5.4236000000000004</v>
      </c>
      <c r="Q47" s="38">
        <f t="shared" si="13"/>
        <v>3.0328999999999997</v>
      </c>
      <c r="R47" s="38">
        <f t="shared" si="14"/>
        <v>3.9117000000000002</v>
      </c>
      <c r="S47" s="38">
        <f t="shared" si="15"/>
        <v>0.63180000000000003</v>
      </c>
      <c r="T47" s="38">
        <f t="shared" si="10"/>
        <v>13</v>
      </c>
    </row>
    <row r="48" spans="1:20">
      <c r="A48" s="8" t="s">
        <v>90</v>
      </c>
      <c r="B48" s="203">
        <v>13</v>
      </c>
      <c r="C48" s="203">
        <v>13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5.4236000000000004</v>
      </c>
      <c r="J48" s="22">
        <f t="shared" si="6"/>
        <v>3.0328999999999997</v>
      </c>
      <c r="K48" s="22">
        <f t="shared" si="7"/>
        <v>3.9117000000000002</v>
      </c>
      <c r="L48" s="22">
        <f t="shared" si="8"/>
        <v>0.63180000000000003</v>
      </c>
      <c r="M48" s="156">
        <f t="shared" si="9"/>
        <v>13</v>
      </c>
      <c r="N48" s="23"/>
      <c r="P48" s="38">
        <f t="shared" si="12"/>
        <v>5.4236000000000004</v>
      </c>
      <c r="Q48" s="38">
        <f t="shared" si="13"/>
        <v>3.0328999999999997</v>
      </c>
      <c r="R48" s="38">
        <f t="shared" si="14"/>
        <v>3.9117000000000002</v>
      </c>
      <c r="S48" s="38">
        <f t="shared" si="15"/>
        <v>0.63180000000000003</v>
      </c>
      <c r="T48" s="38">
        <f t="shared" si="10"/>
        <v>13</v>
      </c>
    </row>
    <row r="49" spans="1:20">
      <c r="A49" s="8" t="s">
        <v>91</v>
      </c>
      <c r="B49" s="203">
        <v>13</v>
      </c>
      <c r="C49" s="203">
        <v>13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5.4236000000000004</v>
      </c>
      <c r="J49" s="22">
        <f t="shared" si="6"/>
        <v>3.0328999999999997</v>
      </c>
      <c r="K49" s="22">
        <f t="shared" si="7"/>
        <v>3.9117000000000002</v>
      </c>
      <c r="L49" s="22">
        <f t="shared" si="8"/>
        <v>0.63180000000000003</v>
      </c>
      <c r="M49" s="156">
        <f t="shared" si="9"/>
        <v>13</v>
      </c>
      <c r="N49" s="23"/>
      <c r="P49" s="38">
        <f t="shared" si="12"/>
        <v>5.4236000000000004</v>
      </c>
      <c r="Q49" s="38">
        <f t="shared" si="13"/>
        <v>3.0328999999999997</v>
      </c>
      <c r="R49" s="38">
        <f t="shared" si="14"/>
        <v>3.9117000000000002</v>
      </c>
      <c r="S49" s="38">
        <f t="shared" si="15"/>
        <v>0.63180000000000003</v>
      </c>
      <c r="T49" s="38">
        <f t="shared" si="10"/>
        <v>13</v>
      </c>
    </row>
    <row r="50" spans="1:20">
      <c r="A50" s="8" t="s">
        <v>92</v>
      </c>
      <c r="B50" s="203">
        <v>13</v>
      </c>
      <c r="C50" s="203">
        <v>13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5.4236000000000004</v>
      </c>
      <c r="J50" s="22">
        <f t="shared" si="6"/>
        <v>3.0328999999999997</v>
      </c>
      <c r="K50" s="22">
        <f t="shared" si="7"/>
        <v>3.9117000000000002</v>
      </c>
      <c r="L50" s="22">
        <f t="shared" si="8"/>
        <v>0.63180000000000003</v>
      </c>
      <c r="M50" s="156">
        <f t="shared" si="9"/>
        <v>13</v>
      </c>
      <c r="N50" s="23"/>
      <c r="P50" s="38">
        <f t="shared" si="12"/>
        <v>5.4236000000000004</v>
      </c>
      <c r="Q50" s="38">
        <f t="shared" si="13"/>
        <v>3.0328999999999997</v>
      </c>
      <c r="R50" s="38">
        <f t="shared" si="14"/>
        <v>3.9117000000000002</v>
      </c>
      <c r="S50" s="38">
        <f t="shared" si="15"/>
        <v>0.63180000000000003</v>
      </c>
      <c r="T50" s="38">
        <f t="shared" si="10"/>
        <v>13</v>
      </c>
    </row>
    <row r="51" spans="1:20">
      <c r="A51" s="8" t="s">
        <v>93</v>
      </c>
      <c r="B51" s="203">
        <v>13</v>
      </c>
      <c r="C51" s="203">
        <v>13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5.4236000000000004</v>
      </c>
      <c r="J51" s="22">
        <f t="shared" si="6"/>
        <v>3.0328999999999997</v>
      </c>
      <c r="K51" s="22">
        <f t="shared" si="7"/>
        <v>3.9117000000000002</v>
      </c>
      <c r="L51" s="22">
        <f t="shared" si="8"/>
        <v>0.63180000000000003</v>
      </c>
      <c r="M51" s="156">
        <f t="shared" si="9"/>
        <v>13</v>
      </c>
      <c r="N51" s="23"/>
      <c r="P51" s="38">
        <f t="shared" si="12"/>
        <v>5.4236000000000004</v>
      </c>
      <c r="Q51" s="38">
        <f t="shared" si="13"/>
        <v>3.0328999999999997</v>
      </c>
      <c r="R51" s="38">
        <f t="shared" si="14"/>
        <v>3.9117000000000002</v>
      </c>
      <c r="S51" s="38">
        <f t="shared" si="15"/>
        <v>0.63180000000000003</v>
      </c>
      <c r="T51" s="38">
        <f t="shared" si="10"/>
        <v>13</v>
      </c>
    </row>
    <row r="52" spans="1:20">
      <c r="A52" s="8" t="s">
        <v>94</v>
      </c>
      <c r="B52" s="203">
        <v>13</v>
      </c>
      <c r="C52" s="203">
        <v>13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5.4236000000000004</v>
      </c>
      <c r="J52" s="22">
        <f t="shared" si="6"/>
        <v>3.0328999999999997</v>
      </c>
      <c r="K52" s="22">
        <f t="shared" si="7"/>
        <v>3.9117000000000002</v>
      </c>
      <c r="L52" s="22">
        <f t="shared" si="8"/>
        <v>0.63180000000000003</v>
      </c>
      <c r="M52" s="156">
        <f t="shared" si="9"/>
        <v>13</v>
      </c>
      <c r="N52" s="23"/>
      <c r="P52" s="38">
        <f t="shared" si="12"/>
        <v>5.4236000000000004</v>
      </c>
      <c r="Q52" s="38">
        <f t="shared" si="13"/>
        <v>3.0328999999999997</v>
      </c>
      <c r="R52" s="38">
        <f t="shared" si="14"/>
        <v>3.9117000000000002</v>
      </c>
      <c r="S52" s="38">
        <f t="shared" si="15"/>
        <v>0.63180000000000003</v>
      </c>
      <c r="T52" s="38">
        <f t="shared" si="10"/>
        <v>13</v>
      </c>
    </row>
    <row r="53" spans="1:20">
      <c r="A53" s="8" t="s">
        <v>95</v>
      </c>
      <c r="B53" s="203">
        <v>13</v>
      </c>
      <c r="C53" s="203">
        <v>13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5.4236000000000004</v>
      </c>
      <c r="J53" s="22">
        <f t="shared" si="6"/>
        <v>3.0328999999999997</v>
      </c>
      <c r="K53" s="22">
        <f t="shared" si="7"/>
        <v>3.9117000000000002</v>
      </c>
      <c r="L53" s="22">
        <f t="shared" si="8"/>
        <v>0.63180000000000003</v>
      </c>
      <c r="M53" s="156">
        <f t="shared" si="9"/>
        <v>13</v>
      </c>
      <c r="N53" s="23"/>
      <c r="P53" s="38">
        <f t="shared" si="12"/>
        <v>5.4236000000000004</v>
      </c>
      <c r="Q53" s="38">
        <f t="shared" si="13"/>
        <v>3.0328999999999997</v>
      </c>
      <c r="R53" s="38">
        <f t="shared" si="14"/>
        <v>3.9117000000000002</v>
      </c>
      <c r="S53" s="38">
        <f t="shared" si="15"/>
        <v>0.63180000000000003</v>
      </c>
      <c r="T53" s="38">
        <f t="shared" si="10"/>
        <v>13</v>
      </c>
    </row>
    <row r="54" spans="1:20">
      <c r="A54" s="8" t="s">
        <v>96</v>
      </c>
      <c r="B54" s="203">
        <v>13</v>
      </c>
      <c r="C54" s="203">
        <v>13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5.4236000000000004</v>
      </c>
      <c r="J54" s="22">
        <f t="shared" si="6"/>
        <v>3.0328999999999997</v>
      </c>
      <c r="K54" s="22">
        <f t="shared" si="7"/>
        <v>3.9117000000000002</v>
      </c>
      <c r="L54" s="22">
        <f t="shared" si="8"/>
        <v>0.63180000000000003</v>
      </c>
      <c r="M54" s="156">
        <f t="shared" si="9"/>
        <v>13</v>
      </c>
      <c r="N54" s="23"/>
      <c r="P54" s="38">
        <f t="shared" si="12"/>
        <v>5.4236000000000004</v>
      </c>
      <c r="Q54" s="38">
        <f t="shared" si="13"/>
        <v>3.0328999999999997</v>
      </c>
      <c r="R54" s="38">
        <f t="shared" si="14"/>
        <v>3.9117000000000002</v>
      </c>
      <c r="S54" s="38">
        <f t="shared" si="15"/>
        <v>0.63180000000000003</v>
      </c>
      <c r="T54" s="38">
        <f t="shared" si="10"/>
        <v>13</v>
      </c>
    </row>
    <row r="55" spans="1:20">
      <c r="A55" s="8" t="s">
        <v>97</v>
      </c>
      <c r="B55" s="203">
        <v>13</v>
      </c>
      <c r="C55" s="203">
        <v>13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5.4236000000000004</v>
      </c>
      <c r="J55" s="22">
        <f t="shared" si="6"/>
        <v>3.0328999999999997</v>
      </c>
      <c r="K55" s="22">
        <f t="shared" si="7"/>
        <v>3.9117000000000002</v>
      </c>
      <c r="L55" s="22">
        <f t="shared" si="8"/>
        <v>0.63180000000000003</v>
      </c>
      <c r="M55" s="156">
        <f t="shared" si="9"/>
        <v>13</v>
      </c>
      <c r="N55" s="23"/>
      <c r="P55" s="38">
        <f t="shared" si="12"/>
        <v>5.4236000000000004</v>
      </c>
      <c r="Q55" s="38">
        <f t="shared" si="13"/>
        <v>3.0328999999999997</v>
      </c>
      <c r="R55" s="38">
        <f t="shared" si="14"/>
        <v>3.9117000000000002</v>
      </c>
      <c r="S55" s="38">
        <f t="shared" si="15"/>
        <v>0.63180000000000003</v>
      </c>
      <c r="T55" s="38">
        <f t="shared" si="10"/>
        <v>13</v>
      </c>
    </row>
    <row r="56" spans="1:20">
      <c r="A56" s="8" t="s">
        <v>98</v>
      </c>
      <c r="B56" s="203">
        <v>13</v>
      </c>
      <c r="C56" s="203">
        <v>13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5.4236000000000004</v>
      </c>
      <c r="J56" s="22">
        <f t="shared" si="6"/>
        <v>3.0328999999999997</v>
      </c>
      <c r="K56" s="22">
        <f t="shared" si="7"/>
        <v>3.9117000000000002</v>
      </c>
      <c r="L56" s="22">
        <f t="shared" si="8"/>
        <v>0.63180000000000003</v>
      </c>
      <c r="M56" s="156">
        <f t="shared" si="9"/>
        <v>13</v>
      </c>
      <c r="N56" s="23"/>
      <c r="P56" s="38">
        <f t="shared" si="12"/>
        <v>5.4236000000000004</v>
      </c>
      <c r="Q56" s="38">
        <f t="shared" si="13"/>
        <v>3.0328999999999997</v>
      </c>
      <c r="R56" s="38">
        <f t="shared" si="14"/>
        <v>3.9117000000000002</v>
      </c>
      <c r="S56" s="38">
        <f t="shared" si="15"/>
        <v>0.63180000000000003</v>
      </c>
      <c r="T56" s="38">
        <f t="shared" si="10"/>
        <v>13</v>
      </c>
    </row>
    <row r="57" spans="1:20">
      <c r="A57" s="8" t="s">
        <v>99</v>
      </c>
      <c r="B57" s="203">
        <v>13</v>
      </c>
      <c r="C57" s="203">
        <v>13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5.4236000000000004</v>
      </c>
      <c r="J57" s="22">
        <f t="shared" si="6"/>
        <v>3.0328999999999997</v>
      </c>
      <c r="K57" s="22">
        <f t="shared" si="7"/>
        <v>3.9117000000000002</v>
      </c>
      <c r="L57" s="22">
        <f t="shared" si="8"/>
        <v>0.63180000000000003</v>
      </c>
      <c r="M57" s="156">
        <f t="shared" si="9"/>
        <v>13</v>
      </c>
      <c r="N57" s="23"/>
      <c r="P57" s="38">
        <f t="shared" si="12"/>
        <v>5.4236000000000004</v>
      </c>
      <c r="Q57" s="38">
        <f t="shared" si="13"/>
        <v>3.0328999999999997</v>
      </c>
      <c r="R57" s="38">
        <f t="shared" si="14"/>
        <v>3.9117000000000002</v>
      </c>
      <c r="S57" s="38">
        <f t="shared" si="15"/>
        <v>0.63180000000000003</v>
      </c>
      <c r="T57" s="38">
        <f t="shared" si="10"/>
        <v>13</v>
      </c>
    </row>
    <row r="58" spans="1:20">
      <c r="A58" s="8" t="s">
        <v>100</v>
      </c>
      <c r="B58" s="203">
        <v>13</v>
      </c>
      <c r="C58" s="203">
        <v>13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5.4236000000000004</v>
      </c>
      <c r="J58" s="22">
        <f t="shared" si="6"/>
        <v>3.0328999999999997</v>
      </c>
      <c r="K58" s="22">
        <f t="shared" si="7"/>
        <v>3.9117000000000002</v>
      </c>
      <c r="L58" s="22">
        <f t="shared" si="8"/>
        <v>0.63180000000000003</v>
      </c>
      <c r="M58" s="156">
        <f t="shared" si="9"/>
        <v>13</v>
      </c>
      <c r="N58" s="23"/>
      <c r="P58" s="38">
        <f t="shared" si="12"/>
        <v>5.4236000000000004</v>
      </c>
      <c r="Q58" s="38">
        <f t="shared" si="13"/>
        <v>3.0328999999999997</v>
      </c>
      <c r="R58" s="38">
        <f t="shared" si="14"/>
        <v>3.9117000000000002</v>
      </c>
      <c r="S58" s="38">
        <f t="shared" si="15"/>
        <v>0.63180000000000003</v>
      </c>
      <c r="T58" s="38">
        <f t="shared" si="10"/>
        <v>13</v>
      </c>
    </row>
    <row r="59" spans="1:20">
      <c r="A59" s="8" t="s">
        <v>101</v>
      </c>
      <c r="B59" s="203">
        <v>13</v>
      </c>
      <c r="C59" s="203">
        <v>13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5.4236000000000004</v>
      </c>
      <c r="J59" s="22">
        <f t="shared" si="6"/>
        <v>3.0328999999999997</v>
      </c>
      <c r="K59" s="22">
        <f t="shared" si="7"/>
        <v>3.9117000000000002</v>
      </c>
      <c r="L59" s="22">
        <f t="shared" si="8"/>
        <v>0.63180000000000003</v>
      </c>
      <c r="M59" s="156">
        <f t="shared" si="9"/>
        <v>13</v>
      </c>
      <c r="N59" s="23"/>
      <c r="P59" s="38">
        <f t="shared" si="12"/>
        <v>5.4236000000000004</v>
      </c>
      <c r="Q59" s="38">
        <f t="shared" si="13"/>
        <v>3.0328999999999997</v>
      </c>
      <c r="R59" s="38">
        <f t="shared" si="14"/>
        <v>3.9117000000000002</v>
      </c>
      <c r="S59" s="38">
        <f t="shared" si="15"/>
        <v>0.63180000000000003</v>
      </c>
      <c r="T59" s="38">
        <f t="shared" si="10"/>
        <v>13</v>
      </c>
    </row>
    <row r="60" spans="1:20">
      <c r="A60" s="8" t="s">
        <v>102</v>
      </c>
      <c r="B60" s="203">
        <v>13</v>
      </c>
      <c r="C60" s="203">
        <v>13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5.4236000000000004</v>
      </c>
      <c r="J60" s="22">
        <f t="shared" si="6"/>
        <v>3.0328999999999997</v>
      </c>
      <c r="K60" s="22">
        <f t="shared" si="7"/>
        <v>3.9117000000000002</v>
      </c>
      <c r="L60" s="22">
        <f t="shared" si="8"/>
        <v>0.63180000000000003</v>
      </c>
      <c r="M60" s="156">
        <f t="shared" si="9"/>
        <v>13</v>
      </c>
      <c r="N60" s="23"/>
      <c r="P60" s="38">
        <f t="shared" si="12"/>
        <v>5.4236000000000004</v>
      </c>
      <c r="Q60" s="38">
        <f t="shared" si="13"/>
        <v>3.0328999999999997</v>
      </c>
      <c r="R60" s="38">
        <f t="shared" si="14"/>
        <v>3.9117000000000002</v>
      </c>
      <c r="S60" s="38">
        <f t="shared" si="15"/>
        <v>0.63180000000000003</v>
      </c>
      <c r="T60" s="38">
        <f t="shared" si="10"/>
        <v>13</v>
      </c>
    </row>
    <row r="61" spans="1:20">
      <c r="A61" s="8" t="s">
        <v>103</v>
      </c>
      <c r="B61" s="203">
        <v>13</v>
      </c>
      <c r="C61" s="203">
        <v>13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5.4236000000000004</v>
      </c>
      <c r="J61" s="22">
        <f t="shared" si="6"/>
        <v>3.0328999999999997</v>
      </c>
      <c r="K61" s="22">
        <f t="shared" si="7"/>
        <v>3.9117000000000002</v>
      </c>
      <c r="L61" s="22">
        <f t="shared" si="8"/>
        <v>0.63180000000000003</v>
      </c>
      <c r="M61" s="156">
        <f t="shared" si="9"/>
        <v>13</v>
      </c>
      <c r="N61" s="23"/>
      <c r="P61" s="38">
        <f t="shared" si="12"/>
        <v>5.4236000000000004</v>
      </c>
      <c r="Q61" s="38">
        <f t="shared" si="13"/>
        <v>3.0328999999999997</v>
      </c>
      <c r="R61" s="38">
        <f t="shared" si="14"/>
        <v>3.9117000000000002</v>
      </c>
      <c r="S61" s="38">
        <f t="shared" si="15"/>
        <v>0.63180000000000003</v>
      </c>
      <c r="T61" s="38">
        <f t="shared" si="10"/>
        <v>13</v>
      </c>
    </row>
    <row r="62" spans="1:20">
      <c r="A62" s="8" t="s">
        <v>104</v>
      </c>
      <c r="B62" s="203">
        <v>13</v>
      </c>
      <c r="C62" s="203">
        <v>13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5.4236000000000004</v>
      </c>
      <c r="J62" s="22">
        <f t="shared" si="6"/>
        <v>3.0328999999999997</v>
      </c>
      <c r="K62" s="22">
        <f t="shared" si="7"/>
        <v>3.9117000000000002</v>
      </c>
      <c r="L62" s="22">
        <f t="shared" si="8"/>
        <v>0.63180000000000003</v>
      </c>
      <c r="M62" s="156">
        <f t="shared" si="9"/>
        <v>13</v>
      </c>
      <c r="N62" s="23"/>
      <c r="P62" s="38">
        <f t="shared" si="12"/>
        <v>5.4236000000000004</v>
      </c>
      <c r="Q62" s="38">
        <f t="shared" si="13"/>
        <v>3.0328999999999997</v>
      </c>
      <c r="R62" s="38">
        <f t="shared" si="14"/>
        <v>3.9117000000000002</v>
      </c>
      <c r="S62" s="38">
        <f t="shared" si="15"/>
        <v>0.63180000000000003</v>
      </c>
      <c r="T62" s="38">
        <f t="shared" si="10"/>
        <v>13</v>
      </c>
    </row>
    <row r="63" spans="1:20">
      <c r="A63" s="8" t="s">
        <v>105</v>
      </c>
      <c r="B63" s="203">
        <v>13</v>
      </c>
      <c r="C63" s="203">
        <v>13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5.4236000000000004</v>
      </c>
      <c r="J63" s="22">
        <f t="shared" si="6"/>
        <v>3.0328999999999997</v>
      </c>
      <c r="K63" s="22">
        <f t="shared" si="7"/>
        <v>3.9117000000000002</v>
      </c>
      <c r="L63" s="22">
        <f t="shared" si="8"/>
        <v>0.63180000000000003</v>
      </c>
      <c r="M63" s="156">
        <f t="shared" si="9"/>
        <v>13</v>
      </c>
      <c r="N63" s="23"/>
      <c r="P63" s="38">
        <f t="shared" si="12"/>
        <v>5.4236000000000004</v>
      </c>
      <c r="Q63" s="38">
        <f t="shared" si="13"/>
        <v>3.0328999999999997</v>
      </c>
      <c r="R63" s="38">
        <f t="shared" si="14"/>
        <v>3.9117000000000002</v>
      </c>
      <c r="S63" s="38">
        <f t="shared" si="15"/>
        <v>0.63180000000000003</v>
      </c>
      <c r="T63" s="38">
        <f t="shared" si="10"/>
        <v>13</v>
      </c>
    </row>
    <row r="64" spans="1:20">
      <c r="A64" s="8" t="s">
        <v>106</v>
      </c>
      <c r="B64" s="203">
        <v>13</v>
      </c>
      <c r="C64" s="203">
        <v>13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5.4236000000000004</v>
      </c>
      <c r="J64" s="22">
        <f t="shared" si="6"/>
        <v>3.0328999999999997</v>
      </c>
      <c r="K64" s="22">
        <f t="shared" si="7"/>
        <v>3.9117000000000002</v>
      </c>
      <c r="L64" s="22">
        <f t="shared" si="8"/>
        <v>0.63180000000000003</v>
      </c>
      <c r="M64" s="156">
        <f t="shared" si="9"/>
        <v>13</v>
      </c>
      <c r="N64" s="23"/>
      <c r="P64" s="38">
        <f t="shared" si="12"/>
        <v>5.4236000000000004</v>
      </c>
      <c r="Q64" s="38">
        <f t="shared" si="13"/>
        <v>3.0328999999999997</v>
      </c>
      <c r="R64" s="38">
        <f t="shared" si="14"/>
        <v>3.9117000000000002</v>
      </c>
      <c r="S64" s="38">
        <f t="shared" si="15"/>
        <v>0.63180000000000003</v>
      </c>
      <c r="T64" s="38">
        <f t="shared" si="10"/>
        <v>13</v>
      </c>
    </row>
    <row r="65" spans="1:20">
      <c r="A65" s="8" t="s">
        <v>107</v>
      </c>
      <c r="B65" s="203">
        <v>13</v>
      </c>
      <c r="C65" s="203">
        <v>13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5.4236000000000004</v>
      </c>
      <c r="J65" s="22">
        <f t="shared" si="6"/>
        <v>3.0328999999999997</v>
      </c>
      <c r="K65" s="22">
        <f t="shared" si="7"/>
        <v>3.9117000000000002</v>
      </c>
      <c r="L65" s="22">
        <f t="shared" si="8"/>
        <v>0.63180000000000003</v>
      </c>
      <c r="M65" s="156">
        <f t="shared" si="9"/>
        <v>13</v>
      </c>
      <c r="N65" s="23"/>
      <c r="P65" s="38">
        <f t="shared" si="12"/>
        <v>5.4236000000000004</v>
      </c>
      <c r="Q65" s="38">
        <f t="shared" si="13"/>
        <v>3.0328999999999997</v>
      </c>
      <c r="R65" s="38">
        <f t="shared" si="14"/>
        <v>3.9117000000000002</v>
      </c>
      <c r="S65" s="38">
        <f t="shared" si="15"/>
        <v>0.63180000000000003</v>
      </c>
      <c r="T65" s="38">
        <f t="shared" si="10"/>
        <v>13</v>
      </c>
    </row>
    <row r="66" spans="1:20">
      <c r="A66" s="8" t="s">
        <v>108</v>
      </c>
      <c r="B66" s="203">
        <v>13</v>
      </c>
      <c r="C66" s="203">
        <v>13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5.4236000000000004</v>
      </c>
      <c r="J66" s="22">
        <f t="shared" si="6"/>
        <v>3.0328999999999997</v>
      </c>
      <c r="K66" s="22">
        <f t="shared" si="7"/>
        <v>3.9117000000000002</v>
      </c>
      <c r="L66" s="22">
        <f t="shared" si="8"/>
        <v>0.63180000000000003</v>
      </c>
      <c r="M66" s="156">
        <f t="shared" si="9"/>
        <v>13</v>
      </c>
      <c r="N66" s="23"/>
      <c r="P66" s="38">
        <f t="shared" si="12"/>
        <v>5.4236000000000004</v>
      </c>
      <c r="Q66" s="38">
        <f t="shared" si="13"/>
        <v>3.0328999999999997</v>
      </c>
      <c r="R66" s="38">
        <f t="shared" si="14"/>
        <v>3.9117000000000002</v>
      </c>
      <c r="S66" s="38">
        <f t="shared" si="15"/>
        <v>0.63180000000000003</v>
      </c>
      <c r="T66" s="38">
        <f t="shared" si="10"/>
        <v>13</v>
      </c>
    </row>
    <row r="67" spans="1:20">
      <c r="A67" s="8" t="s">
        <v>109</v>
      </c>
      <c r="B67" s="203">
        <v>13</v>
      </c>
      <c r="C67" s="203">
        <v>13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5.4236000000000004</v>
      </c>
      <c r="J67" s="22">
        <f t="shared" si="6"/>
        <v>3.0328999999999997</v>
      </c>
      <c r="K67" s="22">
        <f t="shared" si="7"/>
        <v>3.9117000000000002</v>
      </c>
      <c r="L67" s="22">
        <f t="shared" si="8"/>
        <v>0.63180000000000003</v>
      </c>
      <c r="M67" s="156">
        <f t="shared" si="9"/>
        <v>13</v>
      </c>
      <c r="N67" s="23"/>
      <c r="P67" s="38">
        <f t="shared" ref="P67:P98" si="17">I67</f>
        <v>5.4236000000000004</v>
      </c>
      <c r="Q67" s="38">
        <f t="shared" ref="Q67:Q98" si="18">J67</f>
        <v>3.0328999999999997</v>
      </c>
      <c r="R67" s="38">
        <f t="shared" ref="R67:R98" si="19">K67</f>
        <v>3.9117000000000002</v>
      </c>
      <c r="S67" s="38">
        <f t="shared" ref="S67:S98" si="20">L67</f>
        <v>0.63180000000000003</v>
      </c>
      <c r="T67" s="38">
        <f t="shared" si="10"/>
        <v>13</v>
      </c>
    </row>
    <row r="68" spans="1:20">
      <c r="A68" s="8" t="s">
        <v>110</v>
      </c>
      <c r="B68" s="203">
        <v>13</v>
      </c>
      <c r="C68" s="203">
        <v>13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5.4236000000000004</v>
      </c>
      <c r="J68" s="22">
        <f t="shared" ref="J68:J98" si="22">C68*E68/100</f>
        <v>3.0328999999999997</v>
      </c>
      <c r="K68" s="22">
        <f t="shared" ref="K68:K98" si="23">C68*F68/100</f>
        <v>3.9117000000000002</v>
      </c>
      <c r="L68" s="22">
        <f t="shared" ref="L68:L98" si="24">C68*G68/100</f>
        <v>0.63180000000000003</v>
      </c>
      <c r="M68" s="156">
        <f t="shared" ref="M68:M98" si="25">SUM(I68:L68)</f>
        <v>13</v>
      </c>
      <c r="N68" s="23"/>
      <c r="P68" s="38">
        <f t="shared" si="17"/>
        <v>5.4236000000000004</v>
      </c>
      <c r="Q68" s="38">
        <f t="shared" si="18"/>
        <v>3.0328999999999997</v>
      </c>
      <c r="R68" s="38">
        <f t="shared" si="19"/>
        <v>3.9117000000000002</v>
      </c>
      <c r="S68" s="38">
        <f t="shared" si="20"/>
        <v>0.63180000000000003</v>
      </c>
      <c r="T68" s="38">
        <f t="shared" ref="T68:T99" si="26">SUM(P68:S68)</f>
        <v>13</v>
      </c>
    </row>
    <row r="69" spans="1:20">
      <c r="A69" s="8" t="s">
        <v>111</v>
      </c>
      <c r="B69" s="203">
        <v>13</v>
      </c>
      <c r="C69" s="203">
        <v>13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5.4236000000000004</v>
      </c>
      <c r="J69" s="22">
        <f t="shared" si="22"/>
        <v>3.0328999999999997</v>
      </c>
      <c r="K69" s="22">
        <f t="shared" si="23"/>
        <v>3.9117000000000002</v>
      </c>
      <c r="L69" s="22">
        <f t="shared" si="24"/>
        <v>0.63180000000000003</v>
      </c>
      <c r="M69" s="156">
        <f t="shared" si="25"/>
        <v>13</v>
      </c>
      <c r="N69" s="23"/>
      <c r="P69" s="38">
        <f t="shared" si="17"/>
        <v>5.4236000000000004</v>
      </c>
      <c r="Q69" s="38">
        <f t="shared" si="18"/>
        <v>3.0328999999999997</v>
      </c>
      <c r="R69" s="38">
        <f t="shared" si="19"/>
        <v>3.9117000000000002</v>
      </c>
      <c r="S69" s="38">
        <f t="shared" si="20"/>
        <v>0.63180000000000003</v>
      </c>
      <c r="T69" s="38">
        <f t="shared" si="26"/>
        <v>13</v>
      </c>
    </row>
    <row r="70" spans="1:20">
      <c r="A70" s="8" t="s">
        <v>112</v>
      </c>
      <c r="B70" s="203">
        <v>13</v>
      </c>
      <c r="C70" s="203">
        <v>13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5.4236000000000004</v>
      </c>
      <c r="J70" s="22">
        <f t="shared" si="22"/>
        <v>3.0328999999999997</v>
      </c>
      <c r="K70" s="22">
        <f t="shared" si="23"/>
        <v>3.9117000000000002</v>
      </c>
      <c r="L70" s="22">
        <f t="shared" si="24"/>
        <v>0.63180000000000003</v>
      </c>
      <c r="M70" s="156">
        <f t="shared" si="25"/>
        <v>13</v>
      </c>
      <c r="N70" s="23"/>
      <c r="P70" s="38">
        <f t="shared" si="17"/>
        <v>5.4236000000000004</v>
      </c>
      <c r="Q70" s="38">
        <f t="shared" si="18"/>
        <v>3.0328999999999997</v>
      </c>
      <c r="R70" s="38">
        <f t="shared" si="19"/>
        <v>3.9117000000000002</v>
      </c>
      <c r="S70" s="38">
        <f t="shared" si="20"/>
        <v>0.63180000000000003</v>
      </c>
      <c r="T70" s="38">
        <f t="shared" si="26"/>
        <v>13</v>
      </c>
    </row>
    <row r="71" spans="1:20">
      <c r="A71" s="8" t="s">
        <v>113</v>
      </c>
      <c r="B71" s="203">
        <v>13</v>
      </c>
      <c r="C71" s="203">
        <v>13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5.4236000000000004</v>
      </c>
      <c r="J71" s="22">
        <f t="shared" si="22"/>
        <v>3.0328999999999997</v>
      </c>
      <c r="K71" s="22">
        <f t="shared" si="23"/>
        <v>3.9117000000000002</v>
      </c>
      <c r="L71" s="22">
        <f t="shared" si="24"/>
        <v>0.63180000000000003</v>
      </c>
      <c r="M71" s="156">
        <f t="shared" si="25"/>
        <v>13</v>
      </c>
      <c r="N71" s="23"/>
      <c r="P71" s="38">
        <f t="shared" si="17"/>
        <v>5.4236000000000004</v>
      </c>
      <c r="Q71" s="38">
        <f t="shared" si="18"/>
        <v>3.0328999999999997</v>
      </c>
      <c r="R71" s="38">
        <f t="shared" si="19"/>
        <v>3.9117000000000002</v>
      </c>
      <c r="S71" s="38">
        <f t="shared" si="20"/>
        <v>0.63180000000000003</v>
      </c>
      <c r="T71" s="38">
        <f t="shared" si="26"/>
        <v>13</v>
      </c>
    </row>
    <row r="72" spans="1:20">
      <c r="A72" s="8" t="s">
        <v>114</v>
      </c>
      <c r="B72" s="203">
        <v>13</v>
      </c>
      <c r="C72" s="203">
        <v>13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5.4236000000000004</v>
      </c>
      <c r="J72" s="22">
        <f t="shared" si="22"/>
        <v>3.0328999999999997</v>
      </c>
      <c r="K72" s="22">
        <f t="shared" si="23"/>
        <v>3.9117000000000002</v>
      </c>
      <c r="L72" s="22">
        <f t="shared" si="24"/>
        <v>0.63180000000000003</v>
      </c>
      <c r="M72" s="156">
        <f t="shared" si="25"/>
        <v>13</v>
      </c>
      <c r="N72" s="23"/>
      <c r="P72" s="38">
        <f t="shared" si="17"/>
        <v>5.4236000000000004</v>
      </c>
      <c r="Q72" s="38">
        <f t="shared" si="18"/>
        <v>3.0328999999999997</v>
      </c>
      <c r="R72" s="38">
        <f t="shared" si="19"/>
        <v>3.9117000000000002</v>
      </c>
      <c r="S72" s="38">
        <f t="shared" si="20"/>
        <v>0.63180000000000003</v>
      </c>
      <c r="T72" s="38">
        <f t="shared" si="26"/>
        <v>13</v>
      </c>
    </row>
    <row r="73" spans="1:20">
      <c r="A73" s="8" t="s">
        <v>115</v>
      </c>
      <c r="B73" s="203">
        <v>13</v>
      </c>
      <c r="C73" s="203">
        <v>13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5.4236000000000004</v>
      </c>
      <c r="J73" s="22">
        <f t="shared" si="22"/>
        <v>3.0328999999999997</v>
      </c>
      <c r="K73" s="22">
        <f t="shared" si="23"/>
        <v>3.9117000000000002</v>
      </c>
      <c r="L73" s="22">
        <f t="shared" si="24"/>
        <v>0.63180000000000003</v>
      </c>
      <c r="M73" s="156">
        <f t="shared" si="25"/>
        <v>13</v>
      </c>
      <c r="N73" s="23"/>
      <c r="P73" s="38">
        <f t="shared" si="17"/>
        <v>5.4236000000000004</v>
      </c>
      <c r="Q73" s="38">
        <f t="shared" si="18"/>
        <v>3.0328999999999997</v>
      </c>
      <c r="R73" s="38">
        <f t="shared" si="19"/>
        <v>3.9117000000000002</v>
      </c>
      <c r="S73" s="38">
        <f t="shared" si="20"/>
        <v>0.63180000000000003</v>
      </c>
      <c r="T73" s="38">
        <f t="shared" si="26"/>
        <v>13</v>
      </c>
    </row>
    <row r="74" spans="1:20">
      <c r="A74" s="8" t="s">
        <v>116</v>
      </c>
      <c r="B74" s="203">
        <v>13</v>
      </c>
      <c r="C74" s="203">
        <v>13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5.4236000000000004</v>
      </c>
      <c r="J74" s="22">
        <f t="shared" si="22"/>
        <v>3.0328999999999997</v>
      </c>
      <c r="K74" s="22">
        <f t="shared" si="23"/>
        <v>3.9117000000000002</v>
      </c>
      <c r="L74" s="22">
        <f t="shared" si="24"/>
        <v>0.63180000000000003</v>
      </c>
      <c r="M74" s="156">
        <f t="shared" si="25"/>
        <v>13</v>
      </c>
      <c r="N74" s="23"/>
      <c r="P74" s="38">
        <f t="shared" si="17"/>
        <v>5.4236000000000004</v>
      </c>
      <c r="Q74" s="38">
        <f t="shared" si="18"/>
        <v>3.0328999999999997</v>
      </c>
      <c r="R74" s="38">
        <f t="shared" si="19"/>
        <v>3.9117000000000002</v>
      </c>
      <c r="S74" s="38">
        <f t="shared" si="20"/>
        <v>0.63180000000000003</v>
      </c>
      <c r="T74" s="38">
        <f t="shared" si="26"/>
        <v>13</v>
      </c>
    </row>
    <row r="75" spans="1:20">
      <c r="A75" s="8" t="s">
        <v>117</v>
      </c>
      <c r="B75" s="203">
        <v>13</v>
      </c>
      <c r="C75" s="203">
        <v>13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5.4236000000000004</v>
      </c>
      <c r="J75" s="22">
        <f t="shared" si="22"/>
        <v>3.0328999999999997</v>
      </c>
      <c r="K75" s="22">
        <f t="shared" si="23"/>
        <v>3.9117000000000002</v>
      </c>
      <c r="L75" s="22">
        <f t="shared" si="24"/>
        <v>0.63180000000000003</v>
      </c>
      <c r="M75" s="156">
        <f t="shared" si="25"/>
        <v>13</v>
      </c>
      <c r="N75" s="23"/>
      <c r="P75" s="38">
        <f t="shared" si="17"/>
        <v>5.4236000000000004</v>
      </c>
      <c r="Q75" s="38">
        <f t="shared" si="18"/>
        <v>3.0328999999999997</v>
      </c>
      <c r="R75" s="38">
        <f t="shared" si="19"/>
        <v>3.9117000000000002</v>
      </c>
      <c r="S75" s="38">
        <f t="shared" si="20"/>
        <v>0.63180000000000003</v>
      </c>
      <c r="T75" s="38">
        <f t="shared" si="26"/>
        <v>13</v>
      </c>
    </row>
    <row r="76" spans="1:20">
      <c r="A76" s="8" t="s">
        <v>118</v>
      </c>
      <c r="B76" s="203">
        <v>13</v>
      </c>
      <c r="C76" s="203">
        <v>13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5.4236000000000004</v>
      </c>
      <c r="J76" s="22">
        <f t="shared" si="22"/>
        <v>3.0328999999999997</v>
      </c>
      <c r="K76" s="22">
        <f t="shared" si="23"/>
        <v>3.9117000000000002</v>
      </c>
      <c r="L76" s="22">
        <f t="shared" si="24"/>
        <v>0.63180000000000003</v>
      </c>
      <c r="M76" s="156">
        <f t="shared" si="25"/>
        <v>13</v>
      </c>
      <c r="N76" s="23"/>
      <c r="P76" s="38">
        <f t="shared" si="17"/>
        <v>5.4236000000000004</v>
      </c>
      <c r="Q76" s="38">
        <f t="shared" si="18"/>
        <v>3.0328999999999997</v>
      </c>
      <c r="R76" s="38">
        <f t="shared" si="19"/>
        <v>3.9117000000000002</v>
      </c>
      <c r="S76" s="38">
        <f t="shared" si="20"/>
        <v>0.63180000000000003</v>
      </c>
      <c r="T76" s="38">
        <f t="shared" si="26"/>
        <v>13</v>
      </c>
    </row>
    <row r="77" spans="1:20">
      <c r="A77" s="8" t="s">
        <v>119</v>
      </c>
      <c r="B77" s="203">
        <v>13</v>
      </c>
      <c r="C77" s="203">
        <v>13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5.4236000000000004</v>
      </c>
      <c r="J77" s="22">
        <f t="shared" si="22"/>
        <v>3.0328999999999997</v>
      </c>
      <c r="K77" s="22">
        <f t="shared" si="23"/>
        <v>3.9117000000000002</v>
      </c>
      <c r="L77" s="22">
        <f t="shared" si="24"/>
        <v>0.63180000000000003</v>
      </c>
      <c r="M77" s="156">
        <f t="shared" si="25"/>
        <v>13</v>
      </c>
      <c r="N77" s="23"/>
      <c r="P77" s="38">
        <f t="shared" si="17"/>
        <v>5.4236000000000004</v>
      </c>
      <c r="Q77" s="38">
        <f t="shared" si="18"/>
        <v>3.0328999999999997</v>
      </c>
      <c r="R77" s="38">
        <f t="shared" si="19"/>
        <v>3.9117000000000002</v>
      </c>
      <c r="S77" s="38">
        <f t="shared" si="20"/>
        <v>0.63180000000000003</v>
      </c>
      <c r="T77" s="38">
        <f t="shared" si="26"/>
        <v>13</v>
      </c>
    </row>
    <row r="78" spans="1:20">
      <c r="A78" s="8" t="s">
        <v>120</v>
      </c>
      <c r="B78" s="203">
        <v>13</v>
      </c>
      <c r="C78" s="203">
        <v>13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5.4236000000000004</v>
      </c>
      <c r="J78" s="22">
        <f t="shared" si="22"/>
        <v>3.0328999999999997</v>
      </c>
      <c r="K78" s="22">
        <f t="shared" si="23"/>
        <v>3.9117000000000002</v>
      </c>
      <c r="L78" s="22">
        <f t="shared" si="24"/>
        <v>0.63180000000000003</v>
      </c>
      <c r="M78" s="156">
        <f t="shared" si="25"/>
        <v>13</v>
      </c>
      <c r="N78" s="23"/>
      <c r="P78" s="38">
        <f t="shared" si="17"/>
        <v>5.4236000000000004</v>
      </c>
      <c r="Q78" s="38">
        <f t="shared" si="18"/>
        <v>3.0328999999999997</v>
      </c>
      <c r="R78" s="38">
        <f t="shared" si="19"/>
        <v>3.9117000000000002</v>
      </c>
      <c r="S78" s="38">
        <f t="shared" si="20"/>
        <v>0.63180000000000003</v>
      </c>
      <c r="T78" s="38">
        <f t="shared" si="26"/>
        <v>13</v>
      </c>
    </row>
    <row r="79" spans="1:20">
      <c r="A79" s="8" t="s">
        <v>121</v>
      </c>
      <c r="B79" s="203">
        <v>13</v>
      </c>
      <c r="C79" s="203">
        <v>13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5.4236000000000004</v>
      </c>
      <c r="J79" s="22">
        <f t="shared" si="22"/>
        <v>3.0328999999999997</v>
      </c>
      <c r="K79" s="22">
        <f t="shared" si="23"/>
        <v>3.9117000000000002</v>
      </c>
      <c r="L79" s="22">
        <f t="shared" si="24"/>
        <v>0.63180000000000003</v>
      </c>
      <c r="M79" s="156">
        <f t="shared" si="25"/>
        <v>13</v>
      </c>
      <c r="N79" s="23"/>
      <c r="P79" s="38">
        <f t="shared" si="17"/>
        <v>5.4236000000000004</v>
      </c>
      <c r="Q79" s="38">
        <f t="shared" si="18"/>
        <v>3.0328999999999997</v>
      </c>
      <c r="R79" s="38">
        <f t="shared" si="19"/>
        <v>3.9117000000000002</v>
      </c>
      <c r="S79" s="38">
        <f t="shared" si="20"/>
        <v>0.63180000000000003</v>
      </c>
      <c r="T79" s="38">
        <f t="shared" si="26"/>
        <v>13</v>
      </c>
    </row>
    <row r="80" spans="1:20">
      <c r="A80" s="8" t="s">
        <v>122</v>
      </c>
      <c r="B80" s="203">
        <v>13</v>
      </c>
      <c r="C80" s="203">
        <v>13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5.4236000000000004</v>
      </c>
      <c r="J80" s="22">
        <f t="shared" si="22"/>
        <v>3.0328999999999997</v>
      </c>
      <c r="K80" s="22">
        <f t="shared" si="23"/>
        <v>3.9117000000000002</v>
      </c>
      <c r="L80" s="22">
        <f t="shared" si="24"/>
        <v>0.63180000000000003</v>
      </c>
      <c r="M80" s="156">
        <f t="shared" si="25"/>
        <v>13</v>
      </c>
      <c r="N80" s="23"/>
      <c r="P80" s="38">
        <f t="shared" si="17"/>
        <v>5.4236000000000004</v>
      </c>
      <c r="Q80" s="38">
        <f t="shared" si="18"/>
        <v>3.0328999999999997</v>
      </c>
      <c r="R80" s="38">
        <f t="shared" si="19"/>
        <v>3.9117000000000002</v>
      </c>
      <c r="S80" s="38">
        <f t="shared" si="20"/>
        <v>0.63180000000000003</v>
      </c>
      <c r="T80" s="38">
        <f t="shared" si="26"/>
        <v>13</v>
      </c>
    </row>
    <row r="81" spans="1:20">
      <c r="A81" s="8" t="s">
        <v>123</v>
      </c>
      <c r="B81" s="203">
        <v>13</v>
      </c>
      <c r="C81" s="203">
        <v>13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5.4236000000000004</v>
      </c>
      <c r="J81" s="22">
        <f t="shared" si="22"/>
        <v>3.0328999999999997</v>
      </c>
      <c r="K81" s="22">
        <f t="shared" si="23"/>
        <v>3.9117000000000002</v>
      </c>
      <c r="L81" s="22">
        <f t="shared" si="24"/>
        <v>0.63180000000000003</v>
      </c>
      <c r="M81" s="156">
        <f t="shared" si="25"/>
        <v>13</v>
      </c>
      <c r="N81" s="23"/>
      <c r="P81" s="38">
        <f t="shared" si="17"/>
        <v>5.4236000000000004</v>
      </c>
      <c r="Q81" s="38">
        <f t="shared" si="18"/>
        <v>3.0328999999999997</v>
      </c>
      <c r="R81" s="38">
        <f t="shared" si="19"/>
        <v>3.9117000000000002</v>
      </c>
      <c r="S81" s="38">
        <f t="shared" si="20"/>
        <v>0.63180000000000003</v>
      </c>
      <c r="T81" s="38">
        <f t="shared" si="26"/>
        <v>13</v>
      </c>
    </row>
    <row r="82" spans="1:20">
      <c r="A82" s="8" t="s">
        <v>124</v>
      </c>
      <c r="B82" s="203">
        <v>13</v>
      </c>
      <c r="C82" s="203">
        <v>13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5.4236000000000004</v>
      </c>
      <c r="J82" s="22">
        <f t="shared" si="22"/>
        <v>3.0328999999999997</v>
      </c>
      <c r="K82" s="22">
        <f t="shared" si="23"/>
        <v>3.9117000000000002</v>
      </c>
      <c r="L82" s="22">
        <f t="shared" si="24"/>
        <v>0.63180000000000003</v>
      </c>
      <c r="M82" s="156">
        <f t="shared" si="25"/>
        <v>13</v>
      </c>
      <c r="N82" s="23"/>
      <c r="P82" s="38">
        <f t="shared" si="17"/>
        <v>5.4236000000000004</v>
      </c>
      <c r="Q82" s="38">
        <f t="shared" si="18"/>
        <v>3.0328999999999997</v>
      </c>
      <c r="R82" s="38">
        <f t="shared" si="19"/>
        <v>3.9117000000000002</v>
      </c>
      <c r="S82" s="38">
        <f t="shared" si="20"/>
        <v>0.63180000000000003</v>
      </c>
      <c r="T82" s="38">
        <f t="shared" si="26"/>
        <v>13</v>
      </c>
    </row>
    <row r="83" spans="1:20">
      <c r="A83" s="8" t="s">
        <v>125</v>
      </c>
      <c r="B83" s="203">
        <v>13</v>
      </c>
      <c r="C83" s="203">
        <v>13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5.4236000000000004</v>
      </c>
      <c r="J83" s="22">
        <f t="shared" si="22"/>
        <v>3.0328999999999997</v>
      </c>
      <c r="K83" s="22">
        <f t="shared" si="23"/>
        <v>3.9117000000000002</v>
      </c>
      <c r="L83" s="22">
        <f t="shared" si="24"/>
        <v>0.63180000000000003</v>
      </c>
      <c r="M83" s="156">
        <f t="shared" si="25"/>
        <v>13</v>
      </c>
      <c r="N83" s="23"/>
      <c r="P83" s="38">
        <f t="shared" si="17"/>
        <v>5.4236000000000004</v>
      </c>
      <c r="Q83" s="38">
        <f t="shared" si="18"/>
        <v>3.0328999999999997</v>
      </c>
      <c r="R83" s="38">
        <f t="shared" si="19"/>
        <v>3.9117000000000002</v>
      </c>
      <c r="S83" s="38">
        <f t="shared" si="20"/>
        <v>0.63180000000000003</v>
      </c>
      <c r="T83" s="38">
        <f t="shared" si="26"/>
        <v>13</v>
      </c>
    </row>
    <row r="84" spans="1:20">
      <c r="A84" s="8" t="s">
        <v>126</v>
      </c>
      <c r="B84" s="203">
        <v>13</v>
      </c>
      <c r="C84" s="203">
        <v>13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5.4236000000000004</v>
      </c>
      <c r="J84" s="22">
        <f t="shared" si="22"/>
        <v>3.0328999999999997</v>
      </c>
      <c r="K84" s="22">
        <f t="shared" si="23"/>
        <v>3.9117000000000002</v>
      </c>
      <c r="L84" s="22">
        <f t="shared" si="24"/>
        <v>0.63180000000000003</v>
      </c>
      <c r="M84" s="156">
        <f t="shared" si="25"/>
        <v>13</v>
      </c>
      <c r="N84" s="23"/>
      <c r="P84" s="38">
        <f t="shared" si="17"/>
        <v>5.4236000000000004</v>
      </c>
      <c r="Q84" s="38">
        <f t="shared" si="18"/>
        <v>3.0328999999999997</v>
      </c>
      <c r="R84" s="38">
        <f t="shared" si="19"/>
        <v>3.9117000000000002</v>
      </c>
      <c r="S84" s="38">
        <f t="shared" si="20"/>
        <v>0.63180000000000003</v>
      </c>
      <c r="T84" s="38">
        <f t="shared" si="26"/>
        <v>13</v>
      </c>
    </row>
    <row r="85" spans="1:20">
      <c r="A85" s="8" t="s">
        <v>127</v>
      </c>
      <c r="B85" s="203">
        <v>13</v>
      </c>
      <c r="C85" s="203">
        <v>13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5.4236000000000004</v>
      </c>
      <c r="J85" s="22">
        <f t="shared" si="22"/>
        <v>3.0328999999999997</v>
      </c>
      <c r="K85" s="22">
        <f t="shared" si="23"/>
        <v>3.9117000000000002</v>
      </c>
      <c r="L85" s="22">
        <f t="shared" si="24"/>
        <v>0.63180000000000003</v>
      </c>
      <c r="M85" s="156">
        <f t="shared" si="25"/>
        <v>13</v>
      </c>
      <c r="N85" s="23"/>
      <c r="P85" s="38">
        <f t="shared" si="17"/>
        <v>5.4236000000000004</v>
      </c>
      <c r="Q85" s="38">
        <f t="shared" si="18"/>
        <v>3.0328999999999997</v>
      </c>
      <c r="R85" s="38">
        <f t="shared" si="19"/>
        <v>3.9117000000000002</v>
      </c>
      <c r="S85" s="38">
        <f t="shared" si="20"/>
        <v>0.63180000000000003</v>
      </c>
      <c r="T85" s="38">
        <f t="shared" si="26"/>
        <v>13</v>
      </c>
    </row>
    <row r="86" spans="1:20">
      <c r="A86" s="8" t="s">
        <v>128</v>
      </c>
      <c r="B86" s="203">
        <v>13</v>
      </c>
      <c r="C86" s="203">
        <v>13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5.4236000000000004</v>
      </c>
      <c r="J86" s="22">
        <f t="shared" si="22"/>
        <v>3.0328999999999997</v>
      </c>
      <c r="K86" s="22">
        <f t="shared" si="23"/>
        <v>3.9117000000000002</v>
      </c>
      <c r="L86" s="22">
        <f t="shared" si="24"/>
        <v>0.63180000000000003</v>
      </c>
      <c r="M86" s="156">
        <f t="shared" si="25"/>
        <v>13</v>
      </c>
      <c r="N86" s="23"/>
      <c r="P86" s="38">
        <f t="shared" si="17"/>
        <v>5.4236000000000004</v>
      </c>
      <c r="Q86" s="38">
        <f t="shared" si="18"/>
        <v>3.0328999999999997</v>
      </c>
      <c r="R86" s="38">
        <f t="shared" si="19"/>
        <v>3.9117000000000002</v>
      </c>
      <c r="S86" s="38">
        <f t="shared" si="20"/>
        <v>0.63180000000000003</v>
      </c>
      <c r="T86" s="38">
        <f t="shared" si="26"/>
        <v>13</v>
      </c>
    </row>
    <row r="87" spans="1:20">
      <c r="A87" s="8" t="s">
        <v>129</v>
      </c>
      <c r="B87" s="203">
        <v>13</v>
      </c>
      <c r="C87" s="203">
        <v>13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5.4236000000000004</v>
      </c>
      <c r="J87" s="22">
        <f t="shared" si="22"/>
        <v>3.0328999999999997</v>
      </c>
      <c r="K87" s="22">
        <f t="shared" si="23"/>
        <v>3.9117000000000002</v>
      </c>
      <c r="L87" s="22">
        <f t="shared" si="24"/>
        <v>0.63180000000000003</v>
      </c>
      <c r="M87" s="156">
        <f t="shared" si="25"/>
        <v>13</v>
      </c>
      <c r="N87" s="23"/>
      <c r="P87" s="38">
        <f t="shared" si="17"/>
        <v>5.4236000000000004</v>
      </c>
      <c r="Q87" s="38">
        <f t="shared" si="18"/>
        <v>3.0328999999999997</v>
      </c>
      <c r="R87" s="38">
        <f t="shared" si="19"/>
        <v>3.9117000000000002</v>
      </c>
      <c r="S87" s="38">
        <f t="shared" si="20"/>
        <v>0.63180000000000003</v>
      </c>
      <c r="T87" s="38">
        <f t="shared" si="26"/>
        <v>13</v>
      </c>
    </row>
    <row r="88" spans="1:20">
      <c r="A88" s="8" t="s">
        <v>130</v>
      </c>
      <c r="B88" s="203">
        <v>13</v>
      </c>
      <c r="C88" s="203">
        <v>13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5.4236000000000004</v>
      </c>
      <c r="J88" s="22">
        <f t="shared" si="22"/>
        <v>3.0328999999999997</v>
      </c>
      <c r="K88" s="22">
        <f t="shared" si="23"/>
        <v>3.9117000000000002</v>
      </c>
      <c r="L88" s="22">
        <f t="shared" si="24"/>
        <v>0.63180000000000003</v>
      </c>
      <c r="M88" s="156">
        <f t="shared" si="25"/>
        <v>13</v>
      </c>
      <c r="N88" s="23"/>
      <c r="P88" s="38">
        <f t="shared" si="17"/>
        <v>5.4236000000000004</v>
      </c>
      <c r="Q88" s="38">
        <f t="shared" si="18"/>
        <v>3.0328999999999997</v>
      </c>
      <c r="R88" s="38">
        <f t="shared" si="19"/>
        <v>3.9117000000000002</v>
      </c>
      <c r="S88" s="38">
        <f t="shared" si="20"/>
        <v>0.63180000000000003</v>
      </c>
      <c r="T88" s="38">
        <f t="shared" si="26"/>
        <v>13</v>
      </c>
    </row>
    <row r="89" spans="1:20">
      <c r="A89" s="8" t="s">
        <v>131</v>
      </c>
      <c r="B89" s="203">
        <v>13</v>
      </c>
      <c r="C89" s="203">
        <v>13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5.4236000000000004</v>
      </c>
      <c r="J89" s="22">
        <f t="shared" si="22"/>
        <v>3.0328999999999997</v>
      </c>
      <c r="K89" s="22">
        <f t="shared" si="23"/>
        <v>3.9117000000000002</v>
      </c>
      <c r="L89" s="22">
        <f t="shared" si="24"/>
        <v>0.63180000000000003</v>
      </c>
      <c r="M89" s="156">
        <f t="shared" si="25"/>
        <v>13</v>
      </c>
      <c r="N89" s="23"/>
      <c r="P89" s="38">
        <f t="shared" si="17"/>
        <v>5.4236000000000004</v>
      </c>
      <c r="Q89" s="38">
        <f t="shared" si="18"/>
        <v>3.0328999999999997</v>
      </c>
      <c r="R89" s="38">
        <f t="shared" si="19"/>
        <v>3.9117000000000002</v>
      </c>
      <c r="S89" s="38">
        <f t="shared" si="20"/>
        <v>0.63180000000000003</v>
      </c>
      <c r="T89" s="38">
        <f t="shared" si="26"/>
        <v>13</v>
      </c>
    </row>
    <row r="90" spans="1:20">
      <c r="A90" s="8" t="s">
        <v>132</v>
      </c>
      <c r="B90" s="203">
        <v>13</v>
      </c>
      <c r="C90" s="203">
        <v>13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5.4236000000000004</v>
      </c>
      <c r="J90" s="22">
        <f t="shared" si="22"/>
        <v>3.0328999999999997</v>
      </c>
      <c r="K90" s="22">
        <f t="shared" si="23"/>
        <v>3.9117000000000002</v>
      </c>
      <c r="L90" s="22">
        <f t="shared" si="24"/>
        <v>0.63180000000000003</v>
      </c>
      <c r="M90" s="156">
        <f t="shared" si="25"/>
        <v>13</v>
      </c>
      <c r="N90" s="23"/>
      <c r="P90" s="38">
        <f t="shared" si="17"/>
        <v>5.4236000000000004</v>
      </c>
      <c r="Q90" s="38">
        <f t="shared" si="18"/>
        <v>3.0328999999999997</v>
      </c>
      <c r="R90" s="38">
        <f t="shared" si="19"/>
        <v>3.9117000000000002</v>
      </c>
      <c r="S90" s="38">
        <f t="shared" si="20"/>
        <v>0.63180000000000003</v>
      </c>
      <c r="T90" s="38">
        <f t="shared" si="26"/>
        <v>13</v>
      </c>
    </row>
    <row r="91" spans="1:20">
      <c r="A91" s="8" t="s">
        <v>133</v>
      </c>
      <c r="B91" s="203">
        <v>13</v>
      </c>
      <c r="C91" s="203">
        <v>13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5.4236000000000004</v>
      </c>
      <c r="J91" s="22">
        <f t="shared" si="22"/>
        <v>3.0328999999999997</v>
      </c>
      <c r="K91" s="22">
        <f t="shared" si="23"/>
        <v>3.9117000000000002</v>
      </c>
      <c r="L91" s="22">
        <f t="shared" si="24"/>
        <v>0.63180000000000003</v>
      </c>
      <c r="M91" s="156">
        <f t="shared" si="25"/>
        <v>13</v>
      </c>
      <c r="N91" s="23"/>
      <c r="P91" s="38">
        <f t="shared" si="17"/>
        <v>5.4236000000000004</v>
      </c>
      <c r="Q91" s="38">
        <f t="shared" si="18"/>
        <v>3.0328999999999997</v>
      </c>
      <c r="R91" s="38">
        <f t="shared" si="19"/>
        <v>3.9117000000000002</v>
      </c>
      <c r="S91" s="38">
        <f t="shared" si="20"/>
        <v>0.63180000000000003</v>
      </c>
      <c r="T91" s="38">
        <f t="shared" si="26"/>
        <v>13</v>
      </c>
    </row>
    <row r="92" spans="1:20">
      <c r="A92" s="8" t="s">
        <v>134</v>
      </c>
      <c r="B92" s="203">
        <v>13</v>
      </c>
      <c r="C92" s="203">
        <v>13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5.4236000000000004</v>
      </c>
      <c r="J92" s="22">
        <f t="shared" si="22"/>
        <v>3.0328999999999997</v>
      </c>
      <c r="K92" s="22">
        <f t="shared" si="23"/>
        <v>3.9117000000000002</v>
      </c>
      <c r="L92" s="22">
        <f t="shared" si="24"/>
        <v>0.63180000000000003</v>
      </c>
      <c r="M92" s="156">
        <f t="shared" si="25"/>
        <v>13</v>
      </c>
      <c r="N92" s="23"/>
      <c r="P92" s="38">
        <f t="shared" si="17"/>
        <v>5.4236000000000004</v>
      </c>
      <c r="Q92" s="38">
        <f t="shared" si="18"/>
        <v>3.0328999999999997</v>
      </c>
      <c r="R92" s="38">
        <f t="shared" si="19"/>
        <v>3.9117000000000002</v>
      </c>
      <c r="S92" s="38">
        <f t="shared" si="20"/>
        <v>0.63180000000000003</v>
      </c>
      <c r="T92" s="38">
        <f t="shared" si="26"/>
        <v>13</v>
      </c>
    </row>
    <row r="93" spans="1:20">
      <c r="A93" s="8" t="s">
        <v>135</v>
      </c>
      <c r="B93" s="203">
        <v>13</v>
      </c>
      <c r="C93" s="203">
        <v>13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5.4236000000000004</v>
      </c>
      <c r="J93" s="22">
        <f t="shared" si="22"/>
        <v>3.0328999999999997</v>
      </c>
      <c r="K93" s="22">
        <f t="shared" si="23"/>
        <v>3.9117000000000002</v>
      </c>
      <c r="L93" s="22">
        <f t="shared" si="24"/>
        <v>0.63180000000000003</v>
      </c>
      <c r="M93" s="156">
        <f t="shared" si="25"/>
        <v>13</v>
      </c>
      <c r="N93" s="23"/>
      <c r="P93" s="38">
        <f t="shared" si="17"/>
        <v>5.4236000000000004</v>
      </c>
      <c r="Q93" s="38">
        <f t="shared" si="18"/>
        <v>3.0328999999999997</v>
      </c>
      <c r="R93" s="38">
        <f t="shared" si="19"/>
        <v>3.9117000000000002</v>
      </c>
      <c r="S93" s="38">
        <f t="shared" si="20"/>
        <v>0.63180000000000003</v>
      </c>
      <c r="T93" s="38">
        <f t="shared" si="26"/>
        <v>13</v>
      </c>
    </row>
    <row r="94" spans="1:20">
      <c r="A94" s="8" t="s">
        <v>136</v>
      </c>
      <c r="B94" s="203">
        <v>13</v>
      </c>
      <c r="C94" s="203">
        <v>13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5.4236000000000004</v>
      </c>
      <c r="J94" s="22">
        <f t="shared" si="22"/>
        <v>3.0328999999999997</v>
      </c>
      <c r="K94" s="22">
        <f t="shared" si="23"/>
        <v>3.9117000000000002</v>
      </c>
      <c r="L94" s="22">
        <f t="shared" si="24"/>
        <v>0.63180000000000003</v>
      </c>
      <c r="M94" s="156">
        <f t="shared" si="25"/>
        <v>13</v>
      </c>
      <c r="N94" s="23"/>
      <c r="P94" s="38">
        <f t="shared" si="17"/>
        <v>5.4236000000000004</v>
      </c>
      <c r="Q94" s="38">
        <f t="shared" si="18"/>
        <v>3.0328999999999997</v>
      </c>
      <c r="R94" s="38">
        <f t="shared" si="19"/>
        <v>3.9117000000000002</v>
      </c>
      <c r="S94" s="38">
        <f t="shared" si="20"/>
        <v>0.63180000000000003</v>
      </c>
      <c r="T94" s="38">
        <f t="shared" si="26"/>
        <v>13</v>
      </c>
    </row>
    <row r="95" spans="1:20">
      <c r="A95" s="8" t="s">
        <v>137</v>
      </c>
      <c r="B95" s="203">
        <v>13</v>
      </c>
      <c r="C95" s="203">
        <v>13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5.4236000000000004</v>
      </c>
      <c r="J95" s="22">
        <f t="shared" si="22"/>
        <v>3.0328999999999997</v>
      </c>
      <c r="K95" s="22">
        <f t="shared" si="23"/>
        <v>3.9117000000000002</v>
      </c>
      <c r="L95" s="22">
        <f t="shared" si="24"/>
        <v>0.63180000000000003</v>
      </c>
      <c r="M95" s="156">
        <f t="shared" si="25"/>
        <v>13</v>
      </c>
      <c r="N95" s="23"/>
      <c r="P95" s="38">
        <f t="shared" si="17"/>
        <v>5.4236000000000004</v>
      </c>
      <c r="Q95" s="38">
        <f t="shared" si="18"/>
        <v>3.0328999999999997</v>
      </c>
      <c r="R95" s="38">
        <f t="shared" si="19"/>
        <v>3.9117000000000002</v>
      </c>
      <c r="S95" s="38">
        <f t="shared" si="20"/>
        <v>0.63180000000000003</v>
      </c>
      <c r="T95" s="38">
        <f t="shared" si="26"/>
        <v>13</v>
      </c>
    </row>
    <row r="96" spans="1:20">
      <c r="A96" s="8" t="s">
        <v>138</v>
      </c>
      <c r="B96" s="203">
        <v>13</v>
      </c>
      <c r="C96" s="203">
        <v>13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5.4236000000000004</v>
      </c>
      <c r="J96" s="22">
        <f t="shared" si="22"/>
        <v>3.0328999999999997</v>
      </c>
      <c r="K96" s="22">
        <f t="shared" si="23"/>
        <v>3.9117000000000002</v>
      </c>
      <c r="L96" s="22">
        <f t="shared" si="24"/>
        <v>0.63180000000000003</v>
      </c>
      <c r="M96" s="156">
        <f t="shared" si="25"/>
        <v>13</v>
      </c>
      <c r="N96" s="23"/>
      <c r="P96" s="38">
        <f t="shared" si="17"/>
        <v>5.4236000000000004</v>
      </c>
      <c r="Q96" s="38">
        <f t="shared" si="18"/>
        <v>3.0328999999999997</v>
      </c>
      <c r="R96" s="38">
        <f t="shared" si="19"/>
        <v>3.9117000000000002</v>
      </c>
      <c r="S96" s="38">
        <f t="shared" si="20"/>
        <v>0.63180000000000003</v>
      </c>
      <c r="T96" s="38">
        <f t="shared" si="26"/>
        <v>13</v>
      </c>
    </row>
    <row r="97" spans="1:23">
      <c r="A97" s="8" t="s">
        <v>139</v>
      </c>
      <c r="B97" s="203">
        <v>13</v>
      </c>
      <c r="C97" s="203">
        <v>13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5.4236000000000004</v>
      </c>
      <c r="J97" s="22">
        <f t="shared" si="22"/>
        <v>3.0328999999999997</v>
      </c>
      <c r="K97" s="22">
        <f t="shared" si="23"/>
        <v>3.9117000000000002</v>
      </c>
      <c r="L97" s="22">
        <f t="shared" si="24"/>
        <v>0.63180000000000003</v>
      </c>
      <c r="M97" s="156">
        <f t="shared" si="25"/>
        <v>13</v>
      </c>
      <c r="N97" s="23"/>
      <c r="P97" s="38">
        <f t="shared" si="17"/>
        <v>5.4236000000000004</v>
      </c>
      <c r="Q97" s="38">
        <f t="shared" si="18"/>
        <v>3.0328999999999997</v>
      </c>
      <c r="R97" s="38">
        <f t="shared" si="19"/>
        <v>3.9117000000000002</v>
      </c>
      <c r="S97" s="38">
        <f t="shared" si="20"/>
        <v>0.63180000000000003</v>
      </c>
      <c r="T97" s="38">
        <f t="shared" si="26"/>
        <v>13</v>
      </c>
    </row>
    <row r="98" spans="1:23" ht="15.75" thickBot="1">
      <c r="A98" s="8" t="s">
        <v>140</v>
      </c>
      <c r="B98" s="203">
        <v>13</v>
      </c>
      <c r="C98" s="203">
        <v>13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5.4236000000000004</v>
      </c>
      <c r="J98" s="22">
        <f t="shared" si="22"/>
        <v>3.0328999999999997</v>
      </c>
      <c r="K98" s="22">
        <f t="shared" si="23"/>
        <v>3.9117000000000002</v>
      </c>
      <c r="L98" s="22">
        <f t="shared" si="24"/>
        <v>0.63180000000000003</v>
      </c>
      <c r="M98" s="156">
        <f t="shared" si="25"/>
        <v>13</v>
      </c>
      <c r="N98" s="23"/>
      <c r="P98" s="38">
        <f t="shared" si="17"/>
        <v>5.4236000000000004</v>
      </c>
      <c r="Q98" s="38">
        <f t="shared" si="18"/>
        <v>3.0328999999999997</v>
      </c>
      <c r="R98" s="38">
        <f t="shared" si="19"/>
        <v>3.9117000000000002</v>
      </c>
      <c r="S98" s="38">
        <f t="shared" si="20"/>
        <v>0.63180000000000003</v>
      </c>
      <c r="T98" s="38">
        <f t="shared" si="26"/>
        <v>13</v>
      </c>
    </row>
    <row r="99" spans="1:23" ht="15.75" thickBot="1">
      <c r="A99" s="8" t="s">
        <v>171</v>
      </c>
      <c r="B99" s="21">
        <f t="shared" ref="B99:H99" si="27">SUM(B3:B98)/4000</f>
        <v>0.312</v>
      </c>
      <c r="C99" s="21">
        <f t="shared" si="27"/>
        <v>0.312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0.13016640000000018</v>
      </c>
      <c r="J99" s="157">
        <f t="shared" ref="J99:L99" si="28">SUM(J3:J98)/4000</f>
        <v>7.2789600000000065E-2</v>
      </c>
      <c r="K99" s="157">
        <f t="shared" si="28"/>
        <v>9.3880799999999931E-2</v>
      </c>
      <c r="L99" s="157">
        <f t="shared" si="28"/>
        <v>1.5163199999999972E-2</v>
      </c>
      <c r="M99" s="158">
        <f>SUM(M3:M98)/4000</f>
        <v>0.312</v>
      </c>
      <c r="N99" s="24"/>
      <c r="P99" s="38">
        <f>SUM(P3:P98)/4000</f>
        <v>0.13016640000000018</v>
      </c>
      <c r="Q99" s="38">
        <f t="shared" ref="Q99:S99" si="29">SUM(Q3:Q98)/4000</f>
        <v>7.2789600000000065E-2</v>
      </c>
      <c r="R99" s="38">
        <f t="shared" si="29"/>
        <v>9.3880799999999931E-2</v>
      </c>
      <c r="S99" s="38">
        <f t="shared" si="29"/>
        <v>1.5163199999999972E-2</v>
      </c>
      <c r="T99" s="38">
        <f t="shared" si="26"/>
        <v>0.31200000000000017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-80</v>
      </c>
      <c r="P3" s="54">
        <v>0</v>
      </c>
      <c r="Q3" s="54">
        <v>-69</v>
      </c>
      <c r="R3" s="54">
        <v>0</v>
      </c>
      <c r="S3" s="73">
        <v>0</v>
      </c>
      <c r="U3" s="74">
        <v>-149</v>
      </c>
      <c r="V3" s="75">
        <v>0</v>
      </c>
      <c r="W3">
        <v>0</v>
      </c>
      <c r="X3">
        <v>-80</v>
      </c>
      <c r="Y3">
        <v>-69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-115</v>
      </c>
      <c r="P4" s="47">
        <v>-37</v>
      </c>
      <c r="Q4" s="47">
        <v>-74</v>
      </c>
      <c r="R4" s="47">
        <v>0</v>
      </c>
      <c r="S4" s="75">
        <v>0</v>
      </c>
      <c r="U4" s="74">
        <v>-226</v>
      </c>
      <c r="V4" s="75">
        <v>0</v>
      </c>
      <c r="W4">
        <v>0</v>
      </c>
      <c r="X4">
        <v>-115</v>
      </c>
      <c r="Y4">
        <v>-74</v>
      </c>
      <c r="Z4">
        <v>0</v>
      </c>
      <c r="AA4">
        <v>-37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-124.3</v>
      </c>
      <c r="P5" s="47">
        <v>0</v>
      </c>
      <c r="Q5" s="47">
        <v>-83</v>
      </c>
      <c r="R5" s="47">
        <v>0</v>
      </c>
      <c r="S5" s="75">
        <v>0</v>
      </c>
      <c r="U5" s="74">
        <v>-207.3</v>
      </c>
      <c r="V5" s="75">
        <v>0</v>
      </c>
      <c r="W5">
        <v>0</v>
      </c>
      <c r="X5">
        <v>-124.3</v>
      </c>
      <c r="Y5">
        <v>-83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-118.4</v>
      </c>
      <c r="P6" s="47">
        <v>0</v>
      </c>
      <c r="Q6" s="47">
        <v>-79</v>
      </c>
      <c r="R6" s="47">
        <v>0</v>
      </c>
      <c r="S6" s="75">
        <v>0</v>
      </c>
      <c r="U6" s="74">
        <v>-197.4</v>
      </c>
      <c r="V6" s="75">
        <v>0</v>
      </c>
      <c r="W6">
        <v>0</v>
      </c>
      <c r="X6">
        <v>-118.4</v>
      </c>
      <c r="Y6">
        <v>-79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-141</v>
      </c>
      <c r="P7" s="47">
        <v>0</v>
      </c>
      <c r="Q7" s="47">
        <v>-82</v>
      </c>
      <c r="R7" s="47">
        <v>0</v>
      </c>
      <c r="S7" s="75">
        <v>0</v>
      </c>
      <c r="U7" s="74">
        <v>-223</v>
      </c>
      <c r="V7" s="75">
        <v>0</v>
      </c>
      <c r="W7">
        <v>0</v>
      </c>
      <c r="X7">
        <v>-141</v>
      </c>
      <c r="Y7">
        <v>-82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-133.30000000000001</v>
      </c>
      <c r="P8" s="47">
        <v>0</v>
      </c>
      <c r="Q8" s="47">
        <v>-85</v>
      </c>
      <c r="R8" s="47">
        <v>0</v>
      </c>
      <c r="S8" s="75">
        <v>0</v>
      </c>
      <c r="U8" s="74">
        <v>-218.3</v>
      </c>
      <c r="V8" s="75">
        <v>0</v>
      </c>
      <c r="W8">
        <v>0</v>
      </c>
      <c r="X8">
        <v>-133.30000000000001</v>
      </c>
      <c r="Y8">
        <v>-85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-90</v>
      </c>
      <c r="P9" s="47">
        <v>0</v>
      </c>
      <c r="Q9" s="47">
        <v>-85</v>
      </c>
      <c r="R9" s="47">
        <v>0</v>
      </c>
      <c r="S9" s="75">
        <v>0</v>
      </c>
      <c r="U9" s="74">
        <v>-175</v>
      </c>
      <c r="V9" s="75">
        <v>0</v>
      </c>
      <c r="W9">
        <v>0</v>
      </c>
      <c r="X9">
        <v>-90</v>
      </c>
      <c r="Y9">
        <v>-85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-115</v>
      </c>
      <c r="P10" s="47">
        <v>0</v>
      </c>
      <c r="Q10" s="47">
        <v>-87</v>
      </c>
      <c r="R10" s="47">
        <v>0</v>
      </c>
      <c r="S10" s="75">
        <v>0</v>
      </c>
      <c r="U10" s="74">
        <v>-202</v>
      </c>
      <c r="V10" s="75">
        <v>0</v>
      </c>
      <c r="W10">
        <v>0</v>
      </c>
      <c r="X10">
        <v>-115</v>
      </c>
      <c r="Y10">
        <v>-87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-115</v>
      </c>
      <c r="P11" s="47">
        <v>0</v>
      </c>
      <c r="Q11" s="47">
        <v>-89</v>
      </c>
      <c r="R11" s="47">
        <v>0</v>
      </c>
      <c r="S11" s="75">
        <v>0</v>
      </c>
      <c r="U11" s="74">
        <v>-204</v>
      </c>
      <c r="V11" s="75">
        <v>0</v>
      </c>
      <c r="W11">
        <v>0</v>
      </c>
      <c r="X11">
        <v>-115</v>
      </c>
      <c r="Y11">
        <v>-89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-128.9</v>
      </c>
      <c r="P12" s="47">
        <v>0</v>
      </c>
      <c r="Q12" s="47">
        <v>-90</v>
      </c>
      <c r="R12" s="47">
        <v>0</v>
      </c>
      <c r="S12" s="75">
        <v>0</v>
      </c>
      <c r="U12" s="74">
        <v>-218.9</v>
      </c>
      <c r="V12" s="75">
        <v>0</v>
      </c>
      <c r="W12">
        <v>0</v>
      </c>
      <c r="X12">
        <v>-128.9</v>
      </c>
      <c r="Y12">
        <v>-90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-103</v>
      </c>
      <c r="P13" s="47">
        <v>0</v>
      </c>
      <c r="Q13" s="47">
        <v>-92</v>
      </c>
      <c r="R13" s="47">
        <v>0</v>
      </c>
      <c r="S13" s="75">
        <v>0</v>
      </c>
      <c r="U13" s="74">
        <v>-195</v>
      </c>
      <c r="V13" s="75">
        <v>0</v>
      </c>
      <c r="W13">
        <v>0</v>
      </c>
      <c r="X13">
        <v>-103</v>
      </c>
      <c r="Y13">
        <v>-92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-118</v>
      </c>
      <c r="P14" s="47">
        <v>0</v>
      </c>
      <c r="Q14" s="47">
        <v>-93</v>
      </c>
      <c r="R14" s="47">
        <v>0</v>
      </c>
      <c r="S14" s="75">
        <v>0</v>
      </c>
      <c r="U14" s="74">
        <v>-211</v>
      </c>
      <c r="V14" s="75">
        <v>0</v>
      </c>
      <c r="W14">
        <v>0</v>
      </c>
      <c r="X14">
        <v>-118</v>
      </c>
      <c r="Y14">
        <v>-93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-148</v>
      </c>
      <c r="P15" s="47">
        <v>0</v>
      </c>
      <c r="Q15" s="47">
        <v>-94</v>
      </c>
      <c r="R15" s="47">
        <v>0</v>
      </c>
      <c r="S15" s="75">
        <v>0</v>
      </c>
      <c r="U15" s="74">
        <v>-242</v>
      </c>
      <c r="V15" s="75">
        <v>0</v>
      </c>
      <c r="W15">
        <v>0</v>
      </c>
      <c r="X15">
        <v>-148</v>
      </c>
      <c r="Y15">
        <v>-94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-153</v>
      </c>
      <c r="P16" s="47">
        <v>0</v>
      </c>
      <c r="Q16" s="47">
        <v>-95</v>
      </c>
      <c r="R16" s="47">
        <v>0</v>
      </c>
      <c r="S16" s="75">
        <v>0</v>
      </c>
      <c r="U16" s="74">
        <v>-248</v>
      </c>
      <c r="V16" s="75">
        <v>0</v>
      </c>
      <c r="W16">
        <v>0</v>
      </c>
      <c r="X16">
        <v>-153</v>
      </c>
      <c r="Y16">
        <v>-95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-173</v>
      </c>
      <c r="P17" s="47">
        <v>0</v>
      </c>
      <c r="Q17" s="47">
        <v>-98</v>
      </c>
      <c r="R17" s="47">
        <v>0</v>
      </c>
      <c r="S17" s="75">
        <v>0</v>
      </c>
      <c r="U17" s="74">
        <v>-271</v>
      </c>
      <c r="V17" s="75">
        <v>0</v>
      </c>
      <c r="W17">
        <v>0</v>
      </c>
      <c r="X17">
        <v>-173</v>
      </c>
      <c r="Y17">
        <v>-98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-183</v>
      </c>
      <c r="P18" s="47">
        <v>0</v>
      </c>
      <c r="Q18" s="47">
        <v>-100</v>
      </c>
      <c r="R18" s="47">
        <v>0</v>
      </c>
      <c r="S18" s="75">
        <v>0</v>
      </c>
      <c r="U18" s="74">
        <v>-283</v>
      </c>
      <c r="V18" s="75">
        <v>0</v>
      </c>
      <c r="W18">
        <v>0</v>
      </c>
      <c r="X18">
        <v>-183</v>
      </c>
      <c r="Y18">
        <v>-100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-198</v>
      </c>
      <c r="P19" s="47">
        <v>0</v>
      </c>
      <c r="Q19" s="47">
        <v>-102</v>
      </c>
      <c r="R19" s="47">
        <v>0</v>
      </c>
      <c r="S19" s="75">
        <v>0</v>
      </c>
      <c r="U19" s="74">
        <v>-300</v>
      </c>
      <c r="V19" s="75">
        <v>0</v>
      </c>
      <c r="W19">
        <v>0</v>
      </c>
      <c r="X19">
        <v>-198</v>
      </c>
      <c r="Y19">
        <v>-102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-208</v>
      </c>
      <c r="P20" s="47">
        <v>0</v>
      </c>
      <c r="Q20" s="47">
        <v>-104</v>
      </c>
      <c r="R20" s="47">
        <v>0</v>
      </c>
      <c r="S20" s="75">
        <v>0</v>
      </c>
      <c r="U20" s="74">
        <v>-312</v>
      </c>
      <c r="V20" s="75">
        <v>0</v>
      </c>
      <c r="W20">
        <v>0</v>
      </c>
      <c r="X20">
        <v>-208</v>
      </c>
      <c r="Y20">
        <v>-104</v>
      </c>
      <c r="Z20">
        <v>0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0.19</v>
      </c>
      <c r="N21" s="74">
        <v>0</v>
      </c>
      <c r="O21" s="47">
        <v>-213</v>
      </c>
      <c r="P21" s="47">
        <v>0</v>
      </c>
      <c r="Q21" s="47">
        <v>-106</v>
      </c>
      <c r="R21" s="47">
        <v>0</v>
      </c>
      <c r="S21" s="75">
        <v>0</v>
      </c>
      <c r="U21" s="74">
        <v>-319</v>
      </c>
      <c r="V21" s="75">
        <v>0.19</v>
      </c>
      <c r="W21">
        <v>0</v>
      </c>
      <c r="X21">
        <v>-213</v>
      </c>
      <c r="Y21">
        <v>-106</v>
      </c>
      <c r="Z21">
        <v>0.19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0.19</v>
      </c>
      <c r="N22" s="74">
        <v>0</v>
      </c>
      <c r="O22" s="47">
        <v>-218</v>
      </c>
      <c r="P22" s="47">
        <v>0</v>
      </c>
      <c r="Q22" s="47">
        <v>-106</v>
      </c>
      <c r="R22" s="47">
        <v>0</v>
      </c>
      <c r="S22" s="75">
        <v>0</v>
      </c>
      <c r="U22" s="74">
        <v>-324</v>
      </c>
      <c r="V22" s="75">
        <v>0.19</v>
      </c>
      <c r="W22">
        <v>0</v>
      </c>
      <c r="X22">
        <v>-218</v>
      </c>
      <c r="Y22">
        <v>-106</v>
      </c>
      <c r="Z22">
        <v>0.19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2.33</v>
      </c>
      <c r="N23" s="74">
        <v>0</v>
      </c>
      <c r="O23" s="47">
        <v>-168</v>
      </c>
      <c r="P23" s="47">
        <v>0</v>
      </c>
      <c r="Q23" s="47">
        <v>-107</v>
      </c>
      <c r="R23" s="47">
        <v>0</v>
      </c>
      <c r="S23" s="75">
        <v>0</v>
      </c>
      <c r="U23" s="74">
        <v>-275</v>
      </c>
      <c r="V23" s="75">
        <v>2.33</v>
      </c>
      <c r="W23">
        <v>0</v>
      </c>
      <c r="X23">
        <v>-168</v>
      </c>
      <c r="Y23">
        <v>-107</v>
      </c>
      <c r="Z23">
        <v>2.33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4.07</v>
      </c>
      <c r="N24" s="74">
        <v>0</v>
      </c>
      <c r="O24" s="47">
        <v>-183</v>
      </c>
      <c r="P24" s="47">
        <v>0</v>
      </c>
      <c r="Q24" s="47">
        <v>-106</v>
      </c>
      <c r="R24" s="47">
        <v>0</v>
      </c>
      <c r="S24" s="75">
        <v>0</v>
      </c>
      <c r="U24" s="74">
        <v>-289</v>
      </c>
      <c r="V24" s="75">
        <v>4.07</v>
      </c>
      <c r="W24">
        <v>0</v>
      </c>
      <c r="X24">
        <v>-183</v>
      </c>
      <c r="Y24">
        <v>-106</v>
      </c>
      <c r="Z24">
        <v>4.07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4.26</v>
      </c>
      <c r="N25" s="74">
        <v>0</v>
      </c>
      <c r="O25" s="47">
        <v>-193</v>
      </c>
      <c r="P25" s="47">
        <v>-13</v>
      </c>
      <c r="Q25" s="47">
        <v>-109</v>
      </c>
      <c r="R25" s="47">
        <v>0</v>
      </c>
      <c r="S25" s="75">
        <v>0</v>
      </c>
      <c r="U25" s="74">
        <v>-315</v>
      </c>
      <c r="V25" s="75">
        <v>4.26</v>
      </c>
      <c r="W25">
        <v>0</v>
      </c>
      <c r="X25">
        <v>-193</v>
      </c>
      <c r="Y25">
        <v>-109</v>
      </c>
      <c r="Z25">
        <v>4.26</v>
      </c>
      <c r="AA25">
        <v>-13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3.97</v>
      </c>
      <c r="N26" s="74">
        <v>0</v>
      </c>
      <c r="O26" s="47">
        <v>-203</v>
      </c>
      <c r="P26" s="47">
        <v>-6</v>
      </c>
      <c r="Q26" s="47">
        <v>-122</v>
      </c>
      <c r="R26" s="47">
        <v>0</v>
      </c>
      <c r="S26" s="75">
        <v>0</v>
      </c>
      <c r="U26" s="74">
        <v>-331</v>
      </c>
      <c r="V26" s="75">
        <v>3.97</v>
      </c>
      <c r="W26">
        <v>0</v>
      </c>
      <c r="X26">
        <v>-203</v>
      </c>
      <c r="Y26">
        <v>-122</v>
      </c>
      <c r="Z26">
        <v>3.97</v>
      </c>
      <c r="AA26">
        <v>-6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4.46</v>
      </c>
      <c r="N27" s="74">
        <v>0</v>
      </c>
      <c r="O27" s="47">
        <v>-215</v>
      </c>
      <c r="P27" s="47">
        <v>-284</v>
      </c>
      <c r="Q27" s="47">
        <v>-117</v>
      </c>
      <c r="R27" s="47">
        <v>0</v>
      </c>
      <c r="S27" s="75">
        <v>0</v>
      </c>
      <c r="U27" s="74">
        <v>-616</v>
      </c>
      <c r="V27" s="75">
        <v>4.46</v>
      </c>
      <c r="W27">
        <v>0</v>
      </c>
      <c r="X27">
        <v>-215</v>
      </c>
      <c r="Y27">
        <v>-117</v>
      </c>
      <c r="Z27">
        <v>4.46</v>
      </c>
      <c r="AA27">
        <v>-284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3.1</v>
      </c>
      <c r="N28" s="74">
        <v>0</v>
      </c>
      <c r="O28" s="47">
        <v>-246</v>
      </c>
      <c r="P28" s="47">
        <v>-297</v>
      </c>
      <c r="Q28" s="47">
        <v>-109</v>
      </c>
      <c r="R28" s="47">
        <v>0</v>
      </c>
      <c r="S28" s="75">
        <v>0</v>
      </c>
      <c r="U28" s="74">
        <v>-652</v>
      </c>
      <c r="V28" s="75">
        <v>3.1</v>
      </c>
      <c r="W28">
        <v>0</v>
      </c>
      <c r="X28">
        <v>-246</v>
      </c>
      <c r="Y28">
        <v>-109</v>
      </c>
      <c r="Z28">
        <v>3.1</v>
      </c>
      <c r="AA28">
        <v>-297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3.29</v>
      </c>
      <c r="N29" s="74">
        <v>0</v>
      </c>
      <c r="O29" s="47">
        <v>-281</v>
      </c>
      <c r="P29" s="47">
        <v>-313</v>
      </c>
      <c r="Q29" s="47">
        <v>-108</v>
      </c>
      <c r="R29" s="47">
        <v>0</v>
      </c>
      <c r="S29" s="75">
        <v>0</v>
      </c>
      <c r="U29" s="74">
        <v>-702</v>
      </c>
      <c r="V29" s="75">
        <v>3.29</v>
      </c>
      <c r="W29">
        <v>0</v>
      </c>
      <c r="X29">
        <v>-281</v>
      </c>
      <c r="Y29">
        <v>-108</v>
      </c>
      <c r="Z29">
        <v>3.29</v>
      </c>
      <c r="AA29">
        <v>-313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1.26</v>
      </c>
      <c r="N30" s="74">
        <v>0</v>
      </c>
      <c r="O30" s="47">
        <v>-281</v>
      </c>
      <c r="P30" s="47">
        <v>-329</v>
      </c>
      <c r="Q30" s="47">
        <v>-107</v>
      </c>
      <c r="R30" s="47">
        <v>0</v>
      </c>
      <c r="S30" s="75">
        <v>0</v>
      </c>
      <c r="U30" s="74">
        <v>-717</v>
      </c>
      <c r="V30" s="75">
        <v>1.26</v>
      </c>
      <c r="W30">
        <v>0</v>
      </c>
      <c r="X30">
        <v>-281</v>
      </c>
      <c r="Y30">
        <v>-107</v>
      </c>
      <c r="Z30">
        <v>1.26</v>
      </c>
      <c r="AA30">
        <v>-329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0.48</v>
      </c>
      <c r="N31" s="74">
        <v>0</v>
      </c>
      <c r="O31" s="47">
        <v>-296</v>
      </c>
      <c r="P31" s="47">
        <v>-345</v>
      </c>
      <c r="Q31" s="47">
        <v>-103</v>
      </c>
      <c r="R31" s="47">
        <v>0</v>
      </c>
      <c r="S31" s="75">
        <v>0</v>
      </c>
      <c r="U31" s="74">
        <v>-744</v>
      </c>
      <c r="V31" s="75">
        <v>0.48</v>
      </c>
      <c r="W31">
        <v>0</v>
      </c>
      <c r="X31">
        <v>-296</v>
      </c>
      <c r="Y31">
        <v>-103</v>
      </c>
      <c r="Z31">
        <v>0.48</v>
      </c>
      <c r="AA31">
        <v>-345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-250</v>
      </c>
      <c r="P32" s="47">
        <v>-354</v>
      </c>
      <c r="Q32" s="47">
        <v>-95</v>
      </c>
      <c r="R32" s="47">
        <v>0</v>
      </c>
      <c r="S32" s="75">
        <v>0</v>
      </c>
      <c r="U32" s="74">
        <v>-699</v>
      </c>
      <c r="V32" s="75">
        <v>0</v>
      </c>
      <c r="W32">
        <v>0</v>
      </c>
      <c r="X32">
        <v>-250</v>
      </c>
      <c r="Y32">
        <v>-95</v>
      </c>
      <c r="Z32">
        <v>0</v>
      </c>
      <c r="AA32">
        <v>-354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-275</v>
      </c>
      <c r="P33" s="47">
        <v>-363</v>
      </c>
      <c r="Q33" s="47">
        <v>-89</v>
      </c>
      <c r="R33" s="47">
        <v>0</v>
      </c>
      <c r="S33" s="75">
        <v>0</v>
      </c>
      <c r="U33" s="74">
        <v>-727</v>
      </c>
      <c r="V33" s="75">
        <v>0</v>
      </c>
      <c r="W33">
        <v>0</v>
      </c>
      <c r="X33">
        <v>-275</v>
      </c>
      <c r="Y33">
        <v>-89</v>
      </c>
      <c r="Z33">
        <v>0</v>
      </c>
      <c r="AA33">
        <v>-363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-295</v>
      </c>
      <c r="P34" s="47">
        <v>-122</v>
      </c>
      <c r="Q34" s="47">
        <v>-80</v>
      </c>
      <c r="R34" s="47">
        <v>0</v>
      </c>
      <c r="S34" s="75">
        <v>0</v>
      </c>
      <c r="U34" s="74">
        <v>-497</v>
      </c>
      <c r="V34" s="75">
        <v>0</v>
      </c>
      <c r="W34">
        <v>0</v>
      </c>
      <c r="X34">
        <v>-295</v>
      </c>
      <c r="Y34">
        <v>-80</v>
      </c>
      <c r="Z34">
        <v>0</v>
      </c>
      <c r="AA34">
        <v>-122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-258</v>
      </c>
      <c r="P35" s="47">
        <v>-124</v>
      </c>
      <c r="Q35" s="47">
        <v>-69</v>
      </c>
      <c r="R35" s="47">
        <v>0</v>
      </c>
      <c r="S35" s="75">
        <v>0</v>
      </c>
      <c r="U35" s="74">
        <v>-451</v>
      </c>
      <c r="V35" s="75">
        <v>0</v>
      </c>
      <c r="W35">
        <v>0</v>
      </c>
      <c r="X35">
        <v>-258</v>
      </c>
      <c r="Y35">
        <v>-69</v>
      </c>
      <c r="Z35">
        <v>0</v>
      </c>
      <c r="AA35">
        <v>-124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-278</v>
      </c>
      <c r="P36" s="47">
        <v>-135</v>
      </c>
      <c r="Q36" s="47">
        <v>-62</v>
      </c>
      <c r="R36" s="47">
        <v>0</v>
      </c>
      <c r="S36" s="75">
        <v>0</v>
      </c>
      <c r="U36" s="74">
        <v>-475</v>
      </c>
      <c r="V36" s="75">
        <v>0</v>
      </c>
      <c r="W36">
        <v>0</v>
      </c>
      <c r="X36">
        <v>-278</v>
      </c>
      <c r="Y36">
        <v>-62</v>
      </c>
      <c r="Z36">
        <v>0</v>
      </c>
      <c r="AA36">
        <v>-135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-298</v>
      </c>
      <c r="P37" s="47">
        <v>-139</v>
      </c>
      <c r="Q37" s="47">
        <v>-54</v>
      </c>
      <c r="R37" s="47">
        <v>0</v>
      </c>
      <c r="S37" s="75">
        <v>0</v>
      </c>
      <c r="U37" s="74">
        <v>-491</v>
      </c>
      <c r="V37" s="75">
        <v>0</v>
      </c>
      <c r="W37">
        <v>0</v>
      </c>
      <c r="X37">
        <v>-298</v>
      </c>
      <c r="Y37">
        <v>-54</v>
      </c>
      <c r="Z37">
        <v>0</v>
      </c>
      <c r="AA37">
        <v>-139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-303</v>
      </c>
      <c r="P38" s="47">
        <v>-148</v>
      </c>
      <c r="Q38" s="47">
        <v>-46</v>
      </c>
      <c r="R38" s="47">
        <v>0</v>
      </c>
      <c r="S38" s="75">
        <v>0</v>
      </c>
      <c r="U38" s="74">
        <v>-497</v>
      </c>
      <c r="V38" s="75">
        <v>0</v>
      </c>
      <c r="W38">
        <v>0</v>
      </c>
      <c r="X38">
        <v>-303</v>
      </c>
      <c r="Y38">
        <v>-46</v>
      </c>
      <c r="Z38">
        <v>0</v>
      </c>
      <c r="AA38">
        <v>-148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-278</v>
      </c>
      <c r="P39" s="47">
        <v>-148</v>
      </c>
      <c r="Q39" s="47">
        <v>-93</v>
      </c>
      <c r="R39" s="47">
        <v>0</v>
      </c>
      <c r="S39" s="75">
        <v>0</v>
      </c>
      <c r="U39" s="74">
        <v>-519</v>
      </c>
      <c r="V39" s="75">
        <v>0</v>
      </c>
      <c r="W39">
        <v>0</v>
      </c>
      <c r="X39">
        <v>-278</v>
      </c>
      <c r="Y39">
        <v>-93</v>
      </c>
      <c r="Z39">
        <v>0</v>
      </c>
      <c r="AA39">
        <v>-148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-258</v>
      </c>
      <c r="P40" s="47">
        <v>-118</v>
      </c>
      <c r="Q40" s="47">
        <v>-84</v>
      </c>
      <c r="R40" s="47">
        <v>0</v>
      </c>
      <c r="S40" s="75">
        <v>0</v>
      </c>
      <c r="U40" s="74">
        <v>-460</v>
      </c>
      <c r="V40" s="75">
        <v>0</v>
      </c>
      <c r="W40">
        <v>0</v>
      </c>
      <c r="X40">
        <v>-258</v>
      </c>
      <c r="Y40">
        <v>-84</v>
      </c>
      <c r="Z40">
        <v>0</v>
      </c>
      <c r="AA40">
        <v>-118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-243</v>
      </c>
      <c r="P41" s="47">
        <v>-77</v>
      </c>
      <c r="Q41" s="47">
        <v>-78</v>
      </c>
      <c r="R41" s="47">
        <v>0</v>
      </c>
      <c r="S41" s="75">
        <v>0</v>
      </c>
      <c r="U41" s="74">
        <v>-398</v>
      </c>
      <c r="V41" s="75">
        <v>0</v>
      </c>
      <c r="W41">
        <v>0</v>
      </c>
      <c r="X41">
        <v>-243</v>
      </c>
      <c r="Y41">
        <v>-78</v>
      </c>
      <c r="Z41">
        <v>0</v>
      </c>
      <c r="AA41">
        <v>-77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-233</v>
      </c>
      <c r="P42" s="47">
        <v>-44</v>
      </c>
      <c r="Q42" s="47">
        <v>-71</v>
      </c>
      <c r="R42" s="47">
        <v>0</v>
      </c>
      <c r="S42" s="75">
        <v>0</v>
      </c>
      <c r="U42" s="74">
        <v>-348</v>
      </c>
      <c r="V42" s="75">
        <v>0</v>
      </c>
      <c r="W42">
        <v>0</v>
      </c>
      <c r="X42">
        <v>-233</v>
      </c>
      <c r="Y42">
        <v>-71</v>
      </c>
      <c r="Z42">
        <v>0</v>
      </c>
      <c r="AA42">
        <v>-44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-213</v>
      </c>
      <c r="P43" s="47">
        <v>-30</v>
      </c>
      <c r="Q43" s="47">
        <v>-65</v>
      </c>
      <c r="R43" s="47">
        <v>0</v>
      </c>
      <c r="S43" s="75">
        <v>0</v>
      </c>
      <c r="U43" s="74">
        <v>-308</v>
      </c>
      <c r="V43" s="75">
        <v>0</v>
      </c>
      <c r="W43">
        <v>0</v>
      </c>
      <c r="X43">
        <v>-213</v>
      </c>
      <c r="Y43">
        <v>-65</v>
      </c>
      <c r="Z43">
        <v>0</v>
      </c>
      <c r="AA43">
        <v>-30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-193</v>
      </c>
      <c r="P44" s="47">
        <v>-7</v>
      </c>
      <c r="Q44" s="47">
        <v>-61</v>
      </c>
      <c r="R44" s="47">
        <v>0</v>
      </c>
      <c r="S44" s="75">
        <v>0</v>
      </c>
      <c r="U44" s="74">
        <v>-261</v>
      </c>
      <c r="V44" s="75">
        <v>0</v>
      </c>
      <c r="W44">
        <v>0</v>
      </c>
      <c r="X44">
        <v>-193</v>
      </c>
      <c r="Y44">
        <v>-61</v>
      </c>
      <c r="Z44">
        <v>0</v>
      </c>
      <c r="AA44">
        <v>-7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-178</v>
      </c>
      <c r="P45" s="47">
        <v>0</v>
      </c>
      <c r="Q45" s="47">
        <v>-57</v>
      </c>
      <c r="R45" s="47">
        <v>0</v>
      </c>
      <c r="S45" s="75">
        <v>0</v>
      </c>
      <c r="U45" s="74">
        <v>-235</v>
      </c>
      <c r="V45" s="75">
        <v>0</v>
      </c>
      <c r="W45">
        <v>0</v>
      </c>
      <c r="X45">
        <v>-178</v>
      </c>
      <c r="Y45">
        <v>-57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-168</v>
      </c>
      <c r="P46" s="47">
        <v>0</v>
      </c>
      <c r="Q46" s="47">
        <v>-53</v>
      </c>
      <c r="R46" s="47">
        <v>0</v>
      </c>
      <c r="S46" s="75">
        <v>0</v>
      </c>
      <c r="U46" s="74">
        <v>-221</v>
      </c>
      <c r="V46" s="75">
        <v>0</v>
      </c>
      <c r="W46">
        <v>0</v>
      </c>
      <c r="X46">
        <v>-168</v>
      </c>
      <c r="Y46">
        <v>-53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-131</v>
      </c>
      <c r="P47" s="47">
        <v>0</v>
      </c>
      <c r="Q47" s="47">
        <v>-52</v>
      </c>
      <c r="R47" s="47">
        <v>0</v>
      </c>
      <c r="S47" s="75">
        <v>0</v>
      </c>
      <c r="U47" s="74">
        <v>-183</v>
      </c>
      <c r="V47" s="75">
        <v>0</v>
      </c>
      <c r="W47">
        <v>0</v>
      </c>
      <c r="X47">
        <v>-131</v>
      </c>
      <c r="Y47">
        <v>-52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-121</v>
      </c>
      <c r="P48" s="47">
        <v>0</v>
      </c>
      <c r="Q48" s="47">
        <v>-50</v>
      </c>
      <c r="R48" s="47">
        <v>0</v>
      </c>
      <c r="S48" s="75">
        <v>0</v>
      </c>
      <c r="U48" s="74">
        <v>-171</v>
      </c>
      <c r="V48" s="75">
        <v>0</v>
      </c>
      <c r="W48">
        <v>0</v>
      </c>
      <c r="X48">
        <v>-121</v>
      </c>
      <c r="Y48">
        <v>-50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-116</v>
      </c>
      <c r="P49" s="47">
        <v>0</v>
      </c>
      <c r="Q49" s="47">
        <v>-50</v>
      </c>
      <c r="R49" s="47">
        <v>0</v>
      </c>
      <c r="S49" s="75">
        <v>0</v>
      </c>
      <c r="U49" s="74">
        <v>-166</v>
      </c>
      <c r="V49" s="75">
        <v>0</v>
      </c>
      <c r="W49">
        <v>0</v>
      </c>
      <c r="X49">
        <v>-116</v>
      </c>
      <c r="Y49">
        <v>-50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-96</v>
      </c>
      <c r="P50" s="47">
        <v>0</v>
      </c>
      <c r="Q50" s="47">
        <v>-50</v>
      </c>
      <c r="R50" s="47">
        <v>0</v>
      </c>
      <c r="S50" s="75">
        <v>0</v>
      </c>
      <c r="U50" s="74">
        <v>-146</v>
      </c>
      <c r="V50" s="75">
        <v>0</v>
      </c>
      <c r="W50">
        <v>0</v>
      </c>
      <c r="X50">
        <v>-96</v>
      </c>
      <c r="Y50">
        <v>-50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-80</v>
      </c>
      <c r="P51" s="47">
        <v>0</v>
      </c>
      <c r="Q51" s="47">
        <v>-49</v>
      </c>
      <c r="R51" s="47">
        <v>0</v>
      </c>
      <c r="S51" s="75">
        <v>0</v>
      </c>
      <c r="U51" s="74">
        <v>-129</v>
      </c>
      <c r="V51" s="75">
        <v>0</v>
      </c>
      <c r="W51">
        <v>0</v>
      </c>
      <c r="X51">
        <v>-80</v>
      </c>
      <c r="Y51">
        <v>-49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-46</v>
      </c>
      <c r="P52" s="47">
        <v>0</v>
      </c>
      <c r="Q52" s="47">
        <v>-50</v>
      </c>
      <c r="R52" s="47">
        <v>0</v>
      </c>
      <c r="S52" s="75">
        <v>0</v>
      </c>
      <c r="U52" s="74">
        <v>-96</v>
      </c>
      <c r="V52" s="75">
        <v>0</v>
      </c>
      <c r="W52">
        <v>0</v>
      </c>
      <c r="X52">
        <v>-46</v>
      </c>
      <c r="Y52">
        <v>-50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-41</v>
      </c>
      <c r="P53" s="47">
        <v>0</v>
      </c>
      <c r="Q53" s="47">
        <v>-49</v>
      </c>
      <c r="R53" s="47">
        <v>0</v>
      </c>
      <c r="S53" s="75">
        <v>0</v>
      </c>
      <c r="U53" s="74">
        <v>-90</v>
      </c>
      <c r="V53" s="75">
        <v>0</v>
      </c>
      <c r="W53">
        <v>0</v>
      </c>
      <c r="X53">
        <v>-41</v>
      </c>
      <c r="Y53">
        <v>-49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-36</v>
      </c>
      <c r="P54" s="47">
        <v>0</v>
      </c>
      <c r="Q54" s="47">
        <v>-48</v>
      </c>
      <c r="R54" s="47">
        <v>0</v>
      </c>
      <c r="S54" s="75">
        <v>0</v>
      </c>
      <c r="U54" s="74">
        <v>-84</v>
      </c>
      <c r="V54" s="75">
        <v>0</v>
      </c>
      <c r="W54">
        <v>0</v>
      </c>
      <c r="X54">
        <v>-36</v>
      </c>
      <c r="Y54">
        <v>-48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-36</v>
      </c>
      <c r="P55" s="47">
        <v>0</v>
      </c>
      <c r="Q55" s="47">
        <v>-49</v>
      </c>
      <c r="R55" s="47">
        <v>0</v>
      </c>
      <c r="S55" s="75">
        <v>0</v>
      </c>
      <c r="U55" s="74">
        <v>-85</v>
      </c>
      <c r="V55" s="75">
        <v>0</v>
      </c>
      <c r="W55">
        <v>0</v>
      </c>
      <c r="X55">
        <v>-36</v>
      </c>
      <c r="Y55">
        <v>-49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-36</v>
      </c>
      <c r="P56" s="47">
        <v>0</v>
      </c>
      <c r="Q56" s="47">
        <v>-49</v>
      </c>
      <c r="R56" s="47">
        <v>0</v>
      </c>
      <c r="S56" s="75">
        <v>0</v>
      </c>
      <c r="U56" s="74">
        <v>-85</v>
      </c>
      <c r="V56" s="75">
        <v>0</v>
      </c>
      <c r="W56">
        <v>0</v>
      </c>
      <c r="X56">
        <v>-36</v>
      </c>
      <c r="Y56">
        <v>-49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-56</v>
      </c>
      <c r="P57" s="47">
        <v>0</v>
      </c>
      <c r="Q57" s="47">
        <v>-47</v>
      </c>
      <c r="R57" s="47">
        <v>0</v>
      </c>
      <c r="S57" s="75">
        <v>0</v>
      </c>
      <c r="U57" s="74">
        <v>-103</v>
      </c>
      <c r="V57" s="75">
        <v>0</v>
      </c>
      <c r="W57">
        <v>0</v>
      </c>
      <c r="X57">
        <v>-56</v>
      </c>
      <c r="Y57">
        <v>-47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-46</v>
      </c>
      <c r="P58" s="47">
        <v>0</v>
      </c>
      <c r="Q58" s="47">
        <v>-47</v>
      </c>
      <c r="R58" s="47">
        <v>0</v>
      </c>
      <c r="S58" s="75">
        <v>0</v>
      </c>
      <c r="U58" s="74">
        <v>-93</v>
      </c>
      <c r="V58" s="75">
        <v>0</v>
      </c>
      <c r="W58">
        <v>0</v>
      </c>
      <c r="X58">
        <v>-46</v>
      </c>
      <c r="Y58">
        <v>-47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75.569999999999993</v>
      </c>
      <c r="K59" s="47">
        <v>0</v>
      </c>
      <c r="L59" s="47">
        <v>0</v>
      </c>
      <c r="M59" s="75">
        <v>0</v>
      </c>
      <c r="N59" s="74">
        <v>0</v>
      </c>
      <c r="O59" s="47">
        <v>-58</v>
      </c>
      <c r="P59" s="47">
        <v>0</v>
      </c>
      <c r="Q59" s="47">
        <v>-45</v>
      </c>
      <c r="R59" s="47">
        <v>0</v>
      </c>
      <c r="S59" s="75">
        <v>0</v>
      </c>
      <c r="U59" s="74">
        <v>-103</v>
      </c>
      <c r="V59" s="75">
        <v>75.569999999999993</v>
      </c>
      <c r="W59">
        <v>0</v>
      </c>
      <c r="X59">
        <v>-58</v>
      </c>
      <c r="Y59">
        <v>-45</v>
      </c>
      <c r="Z59">
        <v>0</v>
      </c>
      <c r="AA59">
        <v>75.569999999999993</v>
      </c>
    </row>
    <row r="60" spans="7:27">
      <c r="G60" t="s">
        <v>102</v>
      </c>
      <c r="H60" s="74">
        <v>0</v>
      </c>
      <c r="I60" s="47">
        <v>0</v>
      </c>
      <c r="J60" s="47">
        <v>121.11</v>
      </c>
      <c r="K60" s="47">
        <v>0</v>
      </c>
      <c r="L60" s="47">
        <v>0</v>
      </c>
      <c r="M60" s="75">
        <v>0</v>
      </c>
      <c r="N60" s="74">
        <v>0</v>
      </c>
      <c r="O60" s="47">
        <v>-43</v>
      </c>
      <c r="P60" s="47">
        <v>0</v>
      </c>
      <c r="Q60" s="47">
        <v>-46</v>
      </c>
      <c r="R60" s="47">
        <v>0</v>
      </c>
      <c r="S60" s="75">
        <v>0</v>
      </c>
      <c r="U60" s="74">
        <v>-89</v>
      </c>
      <c r="V60" s="75">
        <v>121.11</v>
      </c>
      <c r="W60">
        <v>0</v>
      </c>
      <c r="X60">
        <v>-43</v>
      </c>
      <c r="Y60">
        <v>-46</v>
      </c>
      <c r="Z60">
        <v>0</v>
      </c>
      <c r="AA60">
        <v>121.11</v>
      </c>
    </row>
    <row r="61" spans="7:27">
      <c r="G61" t="s">
        <v>103</v>
      </c>
      <c r="H61" s="74">
        <v>0</v>
      </c>
      <c r="I61" s="47">
        <v>0</v>
      </c>
      <c r="J61" s="47">
        <v>125.96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-48</v>
      </c>
      <c r="R61" s="47">
        <v>0</v>
      </c>
      <c r="S61" s="75">
        <v>0</v>
      </c>
      <c r="U61" s="74">
        <v>-48</v>
      </c>
      <c r="V61" s="75">
        <v>125.96</v>
      </c>
      <c r="W61">
        <v>0</v>
      </c>
      <c r="X61">
        <v>0</v>
      </c>
      <c r="Y61">
        <v>-48</v>
      </c>
      <c r="Z61">
        <v>0</v>
      </c>
      <c r="AA61">
        <v>125.96</v>
      </c>
    </row>
    <row r="62" spans="7:27">
      <c r="G62" t="s">
        <v>104</v>
      </c>
      <c r="H62" s="74">
        <v>0</v>
      </c>
      <c r="I62" s="47">
        <v>0</v>
      </c>
      <c r="J62" s="47">
        <v>177.31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-48</v>
      </c>
      <c r="R62" s="47">
        <v>0</v>
      </c>
      <c r="S62" s="75">
        <v>0</v>
      </c>
      <c r="U62" s="74">
        <v>-48</v>
      </c>
      <c r="V62" s="75">
        <v>177.31</v>
      </c>
      <c r="W62">
        <v>0</v>
      </c>
      <c r="X62">
        <v>0</v>
      </c>
      <c r="Y62">
        <v>-48</v>
      </c>
      <c r="Z62">
        <v>0</v>
      </c>
      <c r="AA62">
        <v>177.31</v>
      </c>
    </row>
    <row r="63" spans="7:27">
      <c r="G63" t="s">
        <v>105</v>
      </c>
      <c r="H63" s="74">
        <v>0</v>
      </c>
      <c r="I63" s="47">
        <v>0</v>
      </c>
      <c r="J63" s="47">
        <v>146.30000000000001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-45</v>
      </c>
      <c r="R63" s="47">
        <v>0</v>
      </c>
      <c r="S63" s="75">
        <v>0</v>
      </c>
      <c r="U63" s="74">
        <v>-45</v>
      </c>
      <c r="V63" s="75">
        <v>146.30000000000001</v>
      </c>
      <c r="W63">
        <v>0</v>
      </c>
      <c r="X63">
        <v>0</v>
      </c>
      <c r="Y63">
        <v>-45</v>
      </c>
      <c r="Z63">
        <v>0</v>
      </c>
      <c r="AA63">
        <v>146.30000000000001</v>
      </c>
    </row>
    <row r="64" spans="7:27">
      <c r="G64" t="s">
        <v>106</v>
      </c>
      <c r="H64" s="74">
        <v>0</v>
      </c>
      <c r="I64" s="47">
        <v>0</v>
      </c>
      <c r="J64" s="47">
        <v>153.09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-45</v>
      </c>
      <c r="R64" s="47">
        <v>0</v>
      </c>
      <c r="S64" s="75">
        <v>0</v>
      </c>
      <c r="U64" s="74">
        <v>-45</v>
      </c>
      <c r="V64" s="75">
        <v>153.09</v>
      </c>
      <c r="W64">
        <v>0</v>
      </c>
      <c r="X64">
        <v>0</v>
      </c>
      <c r="Y64">
        <v>-45</v>
      </c>
      <c r="Z64">
        <v>0</v>
      </c>
      <c r="AA64">
        <v>153.09</v>
      </c>
    </row>
    <row r="65" spans="7:27">
      <c r="G65" t="s">
        <v>107</v>
      </c>
      <c r="H65" s="74">
        <v>0</v>
      </c>
      <c r="I65" s="47">
        <v>0</v>
      </c>
      <c r="J65" s="47">
        <v>154.06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-45</v>
      </c>
      <c r="R65" s="47">
        <v>0</v>
      </c>
      <c r="S65" s="75">
        <v>0</v>
      </c>
      <c r="U65" s="74">
        <v>-45</v>
      </c>
      <c r="V65" s="75">
        <v>154.06</v>
      </c>
      <c r="W65">
        <v>0</v>
      </c>
      <c r="X65">
        <v>0</v>
      </c>
      <c r="Y65">
        <v>-45</v>
      </c>
      <c r="Z65">
        <v>0</v>
      </c>
      <c r="AA65">
        <v>154.06</v>
      </c>
    </row>
    <row r="66" spans="7:27">
      <c r="G66" t="s">
        <v>108</v>
      </c>
      <c r="H66" s="74">
        <v>0</v>
      </c>
      <c r="I66" s="47">
        <v>0</v>
      </c>
      <c r="J66" s="47">
        <v>130.80000000000001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-47</v>
      </c>
      <c r="R66" s="47">
        <v>0</v>
      </c>
      <c r="S66" s="75">
        <v>0</v>
      </c>
      <c r="U66" s="74">
        <v>-47</v>
      </c>
      <c r="V66" s="75">
        <v>130.80000000000001</v>
      </c>
      <c r="W66">
        <v>0</v>
      </c>
      <c r="X66">
        <v>0</v>
      </c>
      <c r="Y66">
        <v>-47</v>
      </c>
      <c r="Z66">
        <v>0</v>
      </c>
      <c r="AA66">
        <v>130.80000000000001</v>
      </c>
    </row>
    <row r="67" spans="7:27">
      <c r="G67" t="s">
        <v>109</v>
      </c>
      <c r="H67" s="74">
        <v>0</v>
      </c>
      <c r="I67" s="47">
        <v>0</v>
      </c>
      <c r="J67" s="47">
        <v>61.04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-48</v>
      </c>
      <c r="R67" s="47">
        <v>0</v>
      </c>
      <c r="S67" s="75">
        <v>0</v>
      </c>
      <c r="U67" s="74">
        <v>-48</v>
      </c>
      <c r="V67" s="75">
        <v>61.04</v>
      </c>
      <c r="W67">
        <v>0</v>
      </c>
      <c r="X67">
        <v>0</v>
      </c>
      <c r="Y67">
        <v>-48</v>
      </c>
      <c r="Z67">
        <v>0</v>
      </c>
      <c r="AA67">
        <v>61.04</v>
      </c>
    </row>
    <row r="68" spans="7:27">
      <c r="G68" t="s">
        <v>110</v>
      </c>
      <c r="H68" s="74">
        <v>0</v>
      </c>
      <c r="I68" s="47">
        <v>0</v>
      </c>
      <c r="J68" s="47">
        <v>57.16</v>
      </c>
      <c r="K68" s="47">
        <v>0</v>
      </c>
      <c r="L68" s="47">
        <v>0</v>
      </c>
      <c r="M68" s="75">
        <v>0.1</v>
      </c>
      <c r="N68" s="74">
        <v>0</v>
      </c>
      <c r="O68" s="47">
        <v>0</v>
      </c>
      <c r="P68" s="47">
        <v>0</v>
      </c>
      <c r="Q68" s="47">
        <v>-50</v>
      </c>
      <c r="R68" s="47">
        <v>0</v>
      </c>
      <c r="S68" s="75">
        <v>0</v>
      </c>
      <c r="U68" s="74">
        <v>-50</v>
      </c>
      <c r="V68" s="75">
        <v>57.26</v>
      </c>
      <c r="W68">
        <v>0</v>
      </c>
      <c r="X68">
        <v>0</v>
      </c>
      <c r="Y68">
        <v>-50</v>
      </c>
      <c r="Z68">
        <v>0.1</v>
      </c>
      <c r="AA68">
        <v>57.16</v>
      </c>
    </row>
    <row r="69" spans="7:27">
      <c r="G69" t="s">
        <v>111</v>
      </c>
      <c r="H69" s="74">
        <v>0</v>
      </c>
      <c r="I69" s="47">
        <v>0</v>
      </c>
      <c r="J69" s="47">
        <v>63.95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-57</v>
      </c>
      <c r="R69" s="47">
        <v>0</v>
      </c>
      <c r="S69" s="75">
        <v>0</v>
      </c>
      <c r="U69" s="74">
        <v>-57</v>
      </c>
      <c r="V69" s="75">
        <v>63.95</v>
      </c>
      <c r="W69">
        <v>0</v>
      </c>
      <c r="X69">
        <v>0</v>
      </c>
      <c r="Y69">
        <v>-57</v>
      </c>
      <c r="Z69">
        <v>0</v>
      </c>
      <c r="AA69">
        <v>63.95</v>
      </c>
    </row>
    <row r="70" spans="7:27">
      <c r="G70" t="s">
        <v>112</v>
      </c>
      <c r="H70" s="74">
        <v>0</v>
      </c>
      <c r="I70" s="47">
        <v>0</v>
      </c>
      <c r="J70" s="47">
        <v>71.7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-63</v>
      </c>
      <c r="R70" s="47">
        <v>0</v>
      </c>
      <c r="S70" s="75">
        <v>0</v>
      </c>
      <c r="U70" s="74">
        <v>-63</v>
      </c>
      <c r="V70" s="75">
        <v>71.7</v>
      </c>
      <c r="W70">
        <v>0</v>
      </c>
      <c r="X70">
        <v>0</v>
      </c>
      <c r="Y70">
        <v>-63</v>
      </c>
      <c r="Z70">
        <v>0</v>
      </c>
      <c r="AA70">
        <v>71.7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-13</v>
      </c>
      <c r="R71" s="47">
        <v>0</v>
      </c>
      <c r="S71" s="75">
        <v>0</v>
      </c>
      <c r="U71" s="74">
        <v>-13</v>
      </c>
      <c r="V71" s="75">
        <v>0</v>
      </c>
      <c r="W71">
        <v>0</v>
      </c>
      <c r="X71">
        <v>0</v>
      </c>
      <c r="Y71">
        <v>-13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59.1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-14</v>
      </c>
      <c r="R72" s="47">
        <v>0</v>
      </c>
      <c r="S72" s="75">
        <v>0</v>
      </c>
      <c r="U72" s="74">
        <v>-14</v>
      </c>
      <c r="V72" s="75">
        <v>59.1</v>
      </c>
      <c r="W72">
        <v>0</v>
      </c>
      <c r="X72">
        <v>0</v>
      </c>
      <c r="Y72">
        <v>-14</v>
      </c>
      <c r="Z72">
        <v>0</v>
      </c>
      <c r="AA72">
        <v>59.1</v>
      </c>
    </row>
    <row r="73" spans="7:27">
      <c r="G73" t="s">
        <v>115</v>
      </c>
      <c r="H73" s="74">
        <v>0</v>
      </c>
      <c r="I73" s="47">
        <v>0</v>
      </c>
      <c r="J73" s="47">
        <v>129.83000000000001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-18</v>
      </c>
      <c r="R73" s="47">
        <v>0</v>
      </c>
      <c r="S73" s="75">
        <v>0</v>
      </c>
      <c r="U73" s="74">
        <v>-18</v>
      </c>
      <c r="V73" s="75">
        <v>129.83000000000001</v>
      </c>
      <c r="W73">
        <v>0</v>
      </c>
      <c r="X73">
        <v>0</v>
      </c>
      <c r="Y73">
        <v>-18</v>
      </c>
      <c r="Z73">
        <v>0</v>
      </c>
      <c r="AA73">
        <v>129.83000000000001</v>
      </c>
    </row>
    <row r="74" spans="7:27">
      <c r="G74" t="s">
        <v>116</v>
      </c>
      <c r="H74" s="74">
        <v>0</v>
      </c>
      <c r="I74" s="47">
        <v>0</v>
      </c>
      <c r="J74" s="47">
        <v>126.92</v>
      </c>
      <c r="K74" s="47">
        <v>0</v>
      </c>
      <c r="L74" s="47">
        <v>0</v>
      </c>
      <c r="M74" s="75">
        <v>0.78</v>
      </c>
      <c r="N74" s="74">
        <v>0</v>
      </c>
      <c r="O74" s="47">
        <v>0</v>
      </c>
      <c r="P74" s="47">
        <v>0</v>
      </c>
      <c r="Q74" s="47">
        <v>-21</v>
      </c>
      <c r="R74" s="47">
        <v>0</v>
      </c>
      <c r="S74" s="75">
        <v>0</v>
      </c>
      <c r="U74" s="74">
        <v>-21</v>
      </c>
      <c r="V74" s="75">
        <v>127.7</v>
      </c>
      <c r="W74">
        <v>0</v>
      </c>
      <c r="X74">
        <v>0</v>
      </c>
      <c r="Y74">
        <v>-21</v>
      </c>
      <c r="Z74">
        <v>0.78</v>
      </c>
      <c r="AA74">
        <v>126.92</v>
      </c>
    </row>
    <row r="75" spans="7:27">
      <c r="G75" t="s">
        <v>117</v>
      </c>
      <c r="H75" s="74">
        <v>164.72</v>
      </c>
      <c r="I75" s="47">
        <v>0</v>
      </c>
      <c r="J75" s="47">
        <v>31.38</v>
      </c>
      <c r="K75" s="47">
        <v>0</v>
      </c>
      <c r="L75" s="47">
        <v>0</v>
      </c>
      <c r="M75" s="75">
        <v>8.43</v>
      </c>
      <c r="N75" s="74">
        <v>0</v>
      </c>
      <c r="O75" s="47">
        <v>0</v>
      </c>
      <c r="P75" s="47">
        <v>0</v>
      </c>
      <c r="Q75" s="47">
        <v>-35</v>
      </c>
      <c r="R75" s="47">
        <v>0</v>
      </c>
      <c r="S75" s="75">
        <v>0</v>
      </c>
      <c r="U75" s="74">
        <v>-35</v>
      </c>
      <c r="V75" s="75">
        <v>204.53</v>
      </c>
      <c r="W75">
        <v>164.72</v>
      </c>
      <c r="X75">
        <v>0</v>
      </c>
      <c r="Y75">
        <v>-35</v>
      </c>
      <c r="Z75">
        <v>8.43</v>
      </c>
      <c r="AA75">
        <v>31.38</v>
      </c>
    </row>
    <row r="76" spans="7:27">
      <c r="G76" t="s">
        <v>118</v>
      </c>
      <c r="H76" s="74">
        <v>159.87</v>
      </c>
      <c r="I76" s="47">
        <v>0</v>
      </c>
      <c r="J76" s="47">
        <v>0</v>
      </c>
      <c r="K76" s="47">
        <v>0</v>
      </c>
      <c r="L76" s="47">
        <v>0</v>
      </c>
      <c r="M76" s="75">
        <v>5.81</v>
      </c>
      <c r="N76" s="74">
        <v>0</v>
      </c>
      <c r="O76" s="47">
        <v>0</v>
      </c>
      <c r="P76" s="47">
        <v>0</v>
      </c>
      <c r="Q76" s="47">
        <v>-44</v>
      </c>
      <c r="R76" s="47">
        <v>0</v>
      </c>
      <c r="S76" s="75">
        <v>0</v>
      </c>
      <c r="U76" s="74">
        <v>-44</v>
      </c>
      <c r="V76" s="75">
        <v>165.68</v>
      </c>
      <c r="W76">
        <v>159.87</v>
      </c>
      <c r="X76">
        <v>0</v>
      </c>
      <c r="Y76">
        <v>-44</v>
      </c>
      <c r="Z76">
        <v>5.81</v>
      </c>
      <c r="AA76">
        <v>0</v>
      </c>
    </row>
    <row r="77" spans="7:27">
      <c r="G77" t="s">
        <v>119</v>
      </c>
      <c r="H77" s="74">
        <v>191.84</v>
      </c>
      <c r="I77" s="47">
        <v>0</v>
      </c>
      <c r="J77" s="47">
        <v>0</v>
      </c>
      <c r="K77" s="47">
        <v>0</v>
      </c>
      <c r="L77" s="47">
        <v>0</v>
      </c>
      <c r="M77" s="75">
        <v>1.58</v>
      </c>
      <c r="N77" s="74">
        <v>0</v>
      </c>
      <c r="O77" s="47">
        <v>-16</v>
      </c>
      <c r="P77" s="47">
        <v>0</v>
      </c>
      <c r="Q77" s="47">
        <v>-51</v>
      </c>
      <c r="R77" s="47">
        <v>0</v>
      </c>
      <c r="S77" s="75">
        <v>0</v>
      </c>
      <c r="U77" s="74">
        <v>-67</v>
      </c>
      <c r="V77" s="75">
        <v>193.42</v>
      </c>
      <c r="W77">
        <v>191.84</v>
      </c>
      <c r="X77">
        <v>-16</v>
      </c>
      <c r="Y77">
        <v>-51</v>
      </c>
      <c r="Z77">
        <v>1.58</v>
      </c>
      <c r="AA77">
        <v>0</v>
      </c>
    </row>
    <row r="78" spans="7:27">
      <c r="G78" t="s">
        <v>120</v>
      </c>
      <c r="H78" s="74">
        <v>209.28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-115</v>
      </c>
      <c r="P78" s="47">
        <v>0</v>
      </c>
      <c r="Q78" s="47">
        <v>-55</v>
      </c>
      <c r="R78" s="47">
        <v>0</v>
      </c>
      <c r="S78" s="75">
        <v>0</v>
      </c>
      <c r="U78" s="74">
        <v>-170</v>
      </c>
      <c r="V78" s="75">
        <v>209.28</v>
      </c>
      <c r="W78">
        <v>209.28</v>
      </c>
      <c r="X78">
        <v>-115</v>
      </c>
      <c r="Y78">
        <v>-55</v>
      </c>
      <c r="Z78">
        <v>0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4.26</v>
      </c>
      <c r="N79" s="74">
        <v>0</v>
      </c>
      <c r="O79" s="47">
        <v>0</v>
      </c>
      <c r="P79" s="47">
        <v>-53</v>
      </c>
      <c r="Q79" s="47">
        <v>-57</v>
      </c>
      <c r="R79" s="47">
        <v>0</v>
      </c>
      <c r="S79" s="75">
        <v>0</v>
      </c>
      <c r="U79" s="74">
        <v>-110</v>
      </c>
      <c r="V79" s="75">
        <v>4.26</v>
      </c>
      <c r="W79">
        <v>0</v>
      </c>
      <c r="X79">
        <v>0</v>
      </c>
      <c r="Y79">
        <v>-57</v>
      </c>
      <c r="Z79">
        <v>4.26</v>
      </c>
      <c r="AA79">
        <v>-53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2.64</v>
      </c>
      <c r="N80" s="74">
        <v>0</v>
      </c>
      <c r="O80" s="47">
        <v>0</v>
      </c>
      <c r="P80" s="47">
        <v>-15</v>
      </c>
      <c r="Q80" s="47">
        <v>-57</v>
      </c>
      <c r="R80" s="47">
        <v>0</v>
      </c>
      <c r="S80" s="75">
        <v>0</v>
      </c>
      <c r="U80" s="74">
        <v>-72</v>
      </c>
      <c r="V80" s="75">
        <v>2.64</v>
      </c>
      <c r="W80">
        <v>0</v>
      </c>
      <c r="X80">
        <v>0</v>
      </c>
      <c r="Y80">
        <v>-57</v>
      </c>
      <c r="Z80">
        <v>2.64</v>
      </c>
      <c r="AA80">
        <v>-15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3.3</v>
      </c>
      <c r="N81" s="74">
        <v>0</v>
      </c>
      <c r="O81" s="47">
        <v>0</v>
      </c>
      <c r="P81" s="47">
        <v>0</v>
      </c>
      <c r="Q81" s="47">
        <v>-57</v>
      </c>
      <c r="R81" s="47">
        <v>0</v>
      </c>
      <c r="S81" s="75">
        <v>0</v>
      </c>
      <c r="U81" s="74">
        <v>-57</v>
      </c>
      <c r="V81" s="75">
        <v>3.3</v>
      </c>
      <c r="W81">
        <v>0</v>
      </c>
      <c r="X81">
        <v>0</v>
      </c>
      <c r="Y81">
        <v>-57</v>
      </c>
      <c r="Z81">
        <v>3.3</v>
      </c>
      <c r="AA81">
        <v>0</v>
      </c>
    </row>
    <row r="82" spans="7:27">
      <c r="G82" t="s">
        <v>124</v>
      </c>
      <c r="H82" s="74">
        <v>29.42</v>
      </c>
      <c r="I82" s="47">
        <v>0</v>
      </c>
      <c r="J82" s="47">
        <v>0</v>
      </c>
      <c r="K82" s="47">
        <v>0</v>
      </c>
      <c r="L82" s="47">
        <v>0</v>
      </c>
      <c r="M82" s="75">
        <v>3.57</v>
      </c>
      <c r="N82" s="74">
        <v>0</v>
      </c>
      <c r="O82" s="47">
        <v>0</v>
      </c>
      <c r="P82" s="47">
        <v>0</v>
      </c>
      <c r="Q82" s="47">
        <v>-55</v>
      </c>
      <c r="R82" s="47">
        <v>0</v>
      </c>
      <c r="S82" s="75">
        <v>0</v>
      </c>
      <c r="U82" s="74">
        <v>-55</v>
      </c>
      <c r="V82" s="75">
        <v>32.99</v>
      </c>
      <c r="W82">
        <v>29.42</v>
      </c>
      <c r="X82">
        <v>0</v>
      </c>
      <c r="Y82">
        <v>-55</v>
      </c>
      <c r="Z82">
        <v>3.57</v>
      </c>
      <c r="AA82">
        <v>0</v>
      </c>
    </row>
    <row r="83" spans="7:27">
      <c r="G83" t="s">
        <v>125</v>
      </c>
      <c r="H83" s="74">
        <v>22.7</v>
      </c>
      <c r="I83" s="47">
        <v>0</v>
      </c>
      <c r="J83" s="47">
        <v>0</v>
      </c>
      <c r="K83" s="47">
        <v>0</v>
      </c>
      <c r="L83" s="47">
        <v>0</v>
      </c>
      <c r="M83" s="75">
        <v>4.75</v>
      </c>
      <c r="N83" s="74">
        <v>0</v>
      </c>
      <c r="O83" s="47">
        <v>0</v>
      </c>
      <c r="P83" s="47">
        <v>0</v>
      </c>
      <c r="Q83" s="47">
        <v>-61</v>
      </c>
      <c r="R83" s="47">
        <v>0</v>
      </c>
      <c r="S83" s="75">
        <v>0</v>
      </c>
      <c r="U83" s="74">
        <v>-61</v>
      </c>
      <c r="V83" s="75">
        <v>27.45</v>
      </c>
      <c r="W83">
        <v>22.7</v>
      </c>
      <c r="X83">
        <v>0</v>
      </c>
      <c r="Y83">
        <v>-61</v>
      </c>
      <c r="Z83">
        <v>4.75</v>
      </c>
      <c r="AA83">
        <v>0</v>
      </c>
    </row>
    <row r="84" spans="7:27">
      <c r="G84" t="s">
        <v>126</v>
      </c>
      <c r="H84" s="74">
        <v>24.59</v>
      </c>
      <c r="I84" s="47">
        <v>0</v>
      </c>
      <c r="J84" s="47">
        <v>0</v>
      </c>
      <c r="K84" s="47">
        <v>0</v>
      </c>
      <c r="L84" s="47">
        <v>0</v>
      </c>
      <c r="M84" s="75">
        <v>5.78</v>
      </c>
      <c r="N84" s="74">
        <v>0</v>
      </c>
      <c r="O84" s="47">
        <v>0</v>
      </c>
      <c r="P84" s="47">
        <v>0</v>
      </c>
      <c r="Q84" s="47">
        <v>-66</v>
      </c>
      <c r="R84" s="47">
        <v>0</v>
      </c>
      <c r="S84" s="75">
        <v>0</v>
      </c>
      <c r="U84" s="74">
        <v>-66</v>
      </c>
      <c r="V84" s="75">
        <v>30.37</v>
      </c>
      <c r="W84">
        <v>24.59</v>
      </c>
      <c r="X84">
        <v>0</v>
      </c>
      <c r="Y84">
        <v>-66</v>
      </c>
      <c r="Z84">
        <v>5.78</v>
      </c>
      <c r="AA84">
        <v>0</v>
      </c>
    </row>
    <row r="85" spans="7:27">
      <c r="G85" t="s">
        <v>127</v>
      </c>
      <c r="H85" s="74">
        <v>23.02</v>
      </c>
      <c r="I85" s="47">
        <v>0</v>
      </c>
      <c r="J85" s="47">
        <v>0</v>
      </c>
      <c r="K85" s="47">
        <v>0</v>
      </c>
      <c r="L85" s="47">
        <v>0</v>
      </c>
      <c r="M85" s="75">
        <v>5.45</v>
      </c>
      <c r="N85" s="74">
        <v>0</v>
      </c>
      <c r="O85" s="47">
        <v>0</v>
      </c>
      <c r="P85" s="47">
        <v>0</v>
      </c>
      <c r="Q85" s="47">
        <v>-73</v>
      </c>
      <c r="R85" s="47">
        <v>0</v>
      </c>
      <c r="S85" s="75">
        <v>0</v>
      </c>
      <c r="U85" s="74">
        <v>-73</v>
      </c>
      <c r="V85" s="75">
        <v>28.47</v>
      </c>
      <c r="W85">
        <v>23.02</v>
      </c>
      <c r="X85">
        <v>0</v>
      </c>
      <c r="Y85">
        <v>-73</v>
      </c>
      <c r="Z85">
        <v>5.45</v>
      </c>
      <c r="AA85">
        <v>0</v>
      </c>
    </row>
    <row r="86" spans="7:27">
      <c r="G86" t="s">
        <v>128</v>
      </c>
      <c r="H86" s="74">
        <v>50.67</v>
      </c>
      <c r="I86" s="47">
        <v>0</v>
      </c>
      <c r="J86" s="47">
        <v>0</v>
      </c>
      <c r="K86" s="47">
        <v>0</v>
      </c>
      <c r="L86" s="47">
        <v>0</v>
      </c>
      <c r="M86" s="75">
        <v>3.97</v>
      </c>
      <c r="N86" s="74">
        <v>0</v>
      </c>
      <c r="O86" s="47">
        <v>0</v>
      </c>
      <c r="P86" s="47">
        <v>0</v>
      </c>
      <c r="Q86" s="47">
        <v>-73</v>
      </c>
      <c r="R86" s="47">
        <v>0</v>
      </c>
      <c r="S86" s="75">
        <v>0</v>
      </c>
      <c r="U86" s="74">
        <v>-73</v>
      </c>
      <c r="V86" s="75">
        <v>54.64</v>
      </c>
      <c r="W86">
        <v>50.67</v>
      </c>
      <c r="X86">
        <v>0</v>
      </c>
      <c r="Y86">
        <v>-73</v>
      </c>
      <c r="Z86">
        <v>3.97</v>
      </c>
      <c r="AA86">
        <v>0</v>
      </c>
    </row>
    <row r="87" spans="7:27">
      <c r="G87" t="s">
        <v>129</v>
      </c>
      <c r="H87" s="74">
        <v>79.81</v>
      </c>
      <c r="I87" s="47">
        <v>0</v>
      </c>
      <c r="J87" s="47">
        <v>0</v>
      </c>
      <c r="K87" s="47">
        <v>0</v>
      </c>
      <c r="L87" s="47">
        <v>0</v>
      </c>
      <c r="M87" s="75">
        <v>4.83</v>
      </c>
      <c r="N87" s="74">
        <v>0</v>
      </c>
      <c r="O87" s="47">
        <v>0</v>
      </c>
      <c r="P87" s="47">
        <v>0</v>
      </c>
      <c r="Q87" s="47">
        <v>-72</v>
      </c>
      <c r="R87" s="47">
        <v>0</v>
      </c>
      <c r="S87" s="75">
        <v>0</v>
      </c>
      <c r="U87" s="74">
        <v>-72</v>
      </c>
      <c r="V87" s="75">
        <v>84.64</v>
      </c>
      <c r="W87">
        <v>79.81</v>
      </c>
      <c r="X87">
        <v>0</v>
      </c>
      <c r="Y87">
        <v>-72</v>
      </c>
      <c r="Z87">
        <v>4.83</v>
      </c>
      <c r="AA87">
        <v>0</v>
      </c>
    </row>
    <row r="88" spans="7:27">
      <c r="G88" t="s">
        <v>130</v>
      </c>
      <c r="H88" s="74">
        <v>123.31</v>
      </c>
      <c r="I88" s="47">
        <v>0</v>
      </c>
      <c r="J88" s="47">
        <v>0</v>
      </c>
      <c r="K88" s="47">
        <v>0</v>
      </c>
      <c r="L88" s="47">
        <v>0</v>
      </c>
      <c r="M88" s="75">
        <v>5.9</v>
      </c>
      <c r="N88" s="74">
        <v>0</v>
      </c>
      <c r="O88" s="47">
        <v>0</v>
      </c>
      <c r="P88" s="47">
        <v>0</v>
      </c>
      <c r="Q88" s="47">
        <v>-72</v>
      </c>
      <c r="R88" s="47">
        <v>0</v>
      </c>
      <c r="S88" s="75">
        <v>0</v>
      </c>
      <c r="U88" s="74">
        <v>-72</v>
      </c>
      <c r="V88" s="75">
        <v>129.21</v>
      </c>
      <c r="W88">
        <v>123.31</v>
      </c>
      <c r="X88">
        <v>0</v>
      </c>
      <c r="Y88">
        <v>-72</v>
      </c>
      <c r="Z88">
        <v>5.9</v>
      </c>
      <c r="AA88">
        <v>0</v>
      </c>
    </row>
    <row r="89" spans="7:27">
      <c r="G89" t="s">
        <v>131</v>
      </c>
      <c r="H89" s="74">
        <v>203.7</v>
      </c>
      <c r="I89" s="47">
        <v>0</v>
      </c>
      <c r="J89" s="47">
        <v>0</v>
      </c>
      <c r="K89" s="47">
        <v>0</v>
      </c>
      <c r="L89" s="47">
        <v>0</v>
      </c>
      <c r="M89" s="75">
        <v>5.12</v>
      </c>
      <c r="N89" s="74">
        <v>0</v>
      </c>
      <c r="O89" s="47">
        <v>0</v>
      </c>
      <c r="P89" s="47">
        <v>0</v>
      </c>
      <c r="Q89" s="47">
        <v>-75</v>
      </c>
      <c r="R89" s="47">
        <v>0</v>
      </c>
      <c r="S89" s="75">
        <v>0</v>
      </c>
      <c r="U89" s="74">
        <v>-75</v>
      </c>
      <c r="V89" s="75">
        <v>208.82</v>
      </c>
      <c r="W89">
        <v>203.7</v>
      </c>
      <c r="X89">
        <v>0</v>
      </c>
      <c r="Y89">
        <v>-75</v>
      </c>
      <c r="Z89">
        <v>5.12</v>
      </c>
      <c r="AA89">
        <v>0</v>
      </c>
    </row>
    <row r="90" spans="7:27">
      <c r="G90" t="s">
        <v>132</v>
      </c>
      <c r="H90" s="74">
        <v>250.39</v>
      </c>
      <c r="I90" s="47">
        <v>0</v>
      </c>
      <c r="J90" s="47">
        <v>0</v>
      </c>
      <c r="K90" s="47">
        <v>0</v>
      </c>
      <c r="L90" s="47">
        <v>0</v>
      </c>
      <c r="M90" s="75">
        <v>3</v>
      </c>
      <c r="N90" s="74">
        <v>0</v>
      </c>
      <c r="O90" s="47">
        <v>0</v>
      </c>
      <c r="P90" s="47">
        <v>0</v>
      </c>
      <c r="Q90" s="47">
        <v>-79</v>
      </c>
      <c r="R90" s="47">
        <v>0</v>
      </c>
      <c r="S90" s="75">
        <v>0</v>
      </c>
      <c r="U90" s="74">
        <v>-79</v>
      </c>
      <c r="V90" s="75">
        <v>253.39</v>
      </c>
      <c r="W90">
        <v>250.39</v>
      </c>
      <c r="X90">
        <v>0</v>
      </c>
      <c r="Y90">
        <v>-79</v>
      </c>
      <c r="Z90">
        <v>3</v>
      </c>
      <c r="AA90">
        <v>0</v>
      </c>
    </row>
    <row r="91" spans="7:27">
      <c r="G91" t="s">
        <v>133</v>
      </c>
      <c r="H91" s="74">
        <v>195.72</v>
      </c>
      <c r="I91" s="47">
        <v>0</v>
      </c>
      <c r="J91" s="47">
        <v>0</v>
      </c>
      <c r="K91" s="47">
        <v>0</v>
      </c>
      <c r="L91" s="47">
        <v>0</v>
      </c>
      <c r="M91" s="75">
        <v>2.52</v>
      </c>
      <c r="N91" s="74">
        <v>0</v>
      </c>
      <c r="O91" s="47">
        <v>0</v>
      </c>
      <c r="P91" s="47">
        <v>0</v>
      </c>
      <c r="Q91" s="47">
        <v>-80</v>
      </c>
      <c r="R91" s="47">
        <v>0</v>
      </c>
      <c r="S91" s="75">
        <v>0</v>
      </c>
      <c r="U91" s="74">
        <v>-80</v>
      </c>
      <c r="V91" s="75">
        <v>198.24</v>
      </c>
      <c r="W91">
        <v>195.72</v>
      </c>
      <c r="X91">
        <v>0</v>
      </c>
      <c r="Y91">
        <v>-80</v>
      </c>
      <c r="Z91">
        <v>2.52</v>
      </c>
      <c r="AA91">
        <v>0</v>
      </c>
    </row>
    <row r="92" spans="7:27">
      <c r="G92" t="s">
        <v>134</v>
      </c>
      <c r="H92" s="74">
        <v>245.13</v>
      </c>
      <c r="I92" s="47">
        <v>0</v>
      </c>
      <c r="J92" s="47">
        <v>0</v>
      </c>
      <c r="K92" s="47">
        <v>0</v>
      </c>
      <c r="L92" s="47">
        <v>0</v>
      </c>
      <c r="M92" s="75">
        <v>4.6500000000000004</v>
      </c>
      <c r="N92" s="74">
        <v>0</v>
      </c>
      <c r="O92" s="47">
        <v>0</v>
      </c>
      <c r="P92" s="47">
        <v>0</v>
      </c>
      <c r="Q92" s="47">
        <v>-80</v>
      </c>
      <c r="R92" s="47">
        <v>0</v>
      </c>
      <c r="S92" s="75">
        <v>0</v>
      </c>
      <c r="U92" s="74">
        <v>-80</v>
      </c>
      <c r="V92" s="75">
        <v>249.78</v>
      </c>
      <c r="W92">
        <v>245.13</v>
      </c>
      <c r="X92">
        <v>0</v>
      </c>
      <c r="Y92">
        <v>-80</v>
      </c>
      <c r="Z92">
        <v>4.6500000000000004</v>
      </c>
      <c r="AA92">
        <v>0</v>
      </c>
    </row>
    <row r="93" spans="7:27">
      <c r="G93" t="s">
        <v>135</v>
      </c>
      <c r="H93" s="74">
        <v>258.69</v>
      </c>
      <c r="I93" s="47">
        <v>0</v>
      </c>
      <c r="J93" s="47">
        <v>0</v>
      </c>
      <c r="K93" s="47">
        <v>0</v>
      </c>
      <c r="L93" s="47">
        <v>0</v>
      </c>
      <c r="M93" s="75">
        <v>2.23</v>
      </c>
      <c r="N93" s="74">
        <v>0</v>
      </c>
      <c r="O93" s="47">
        <v>0</v>
      </c>
      <c r="P93" s="47">
        <v>0</v>
      </c>
      <c r="Q93" s="47">
        <v>-83</v>
      </c>
      <c r="R93" s="47">
        <v>0</v>
      </c>
      <c r="S93" s="75">
        <v>0</v>
      </c>
      <c r="U93" s="74">
        <v>-83</v>
      </c>
      <c r="V93" s="75">
        <v>260.92</v>
      </c>
      <c r="W93">
        <v>258.69</v>
      </c>
      <c r="X93">
        <v>0</v>
      </c>
      <c r="Y93">
        <v>-83</v>
      </c>
      <c r="Z93">
        <v>2.23</v>
      </c>
      <c r="AA93">
        <v>0</v>
      </c>
    </row>
    <row r="94" spans="7:27">
      <c r="G94" t="s">
        <v>136</v>
      </c>
      <c r="H94" s="74">
        <v>301.33</v>
      </c>
      <c r="I94" s="47">
        <v>0</v>
      </c>
      <c r="J94" s="47">
        <v>0</v>
      </c>
      <c r="K94" s="47">
        <v>0</v>
      </c>
      <c r="L94" s="47">
        <v>0</v>
      </c>
      <c r="M94" s="75">
        <v>3.2</v>
      </c>
      <c r="N94" s="74">
        <v>0</v>
      </c>
      <c r="O94" s="47">
        <v>0</v>
      </c>
      <c r="P94" s="47">
        <v>0</v>
      </c>
      <c r="Q94" s="47">
        <v>-80</v>
      </c>
      <c r="R94" s="47">
        <v>0</v>
      </c>
      <c r="S94" s="75">
        <v>0</v>
      </c>
      <c r="U94" s="74">
        <v>-80</v>
      </c>
      <c r="V94" s="75">
        <v>304.52999999999997</v>
      </c>
      <c r="W94">
        <v>301.33</v>
      </c>
      <c r="X94">
        <v>0</v>
      </c>
      <c r="Y94">
        <v>-80</v>
      </c>
      <c r="Z94">
        <v>3.2</v>
      </c>
      <c r="AA94">
        <v>0</v>
      </c>
    </row>
    <row r="95" spans="7:27">
      <c r="G95" t="s">
        <v>137</v>
      </c>
      <c r="H95" s="74">
        <v>317.8</v>
      </c>
      <c r="I95" s="47">
        <v>0</v>
      </c>
      <c r="J95" s="47">
        <v>0</v>
      </c>
      <c r="K95" s="47">
        <v>0</v>
      </c>
      <c r="L95" s="47">
        <v>0</v>
      </c>
      <c r="M95" s="75">
        <v>2.91</v>
      </c>
      <c r="N95" s="74">
        <v>0</v>
      </c>
      <c r="O95" s="47">
        <v>0</v>
      </c>
      <c r="P95" s="47">
        <v>0</v>
      </c>
      <c r="Q95" s="47">
        <v>-76</v>
      </c>
      <c r="R95" s="47">
        <v>0</v>
      </c>
      <c r="S95" s="75">
        <v>0</v>
      </c>
      <c r="U95" s="74">
        <v>-76</v>
      </c>
      <c r="V95" s="75">
        <v>320.70999999999998</v>
      </c>
      <c r="W95">
        <v>317.8</v>
      </c>
      <c r="X95">
        <v>0</v>
      </c>
      <c r="Y95">
        <v>-76</v>
      </c>
      <c r="Z95">
        <v>2.91</v>
      </c>
      <c r="AA95">
        <v>0</v>
      </c>
    </row>
    <row r="96" spans="7:27">
      <c r="G96" t="s">
        <v>138</v>
      </c>
      <c r="H96" s="74">
        <v>315.86</v>
      </c>
      <c r="I96" s="47">
        <v>0</v>
      </c>
      <c r="J96" s="47">
        <v>0</v>
      </c>
      <c r="K96" s="47">
        <v>0</v>
      </c>
      <c r="L96" s="47">
        <v>0</v>
      </c>
      <c r="M96" s="75">
        <v>1.65</v>
      </c>
      <c r="N96" s="74">
        <v>0</v>
      </c>
      <c r="O96" s="47">
        <v>0</v>
      </c>
      <c r="P96" s="47">
        <v>0</v>
      </c>
      <c r="Q96" s="47">
        <v>-77</v>
      </c>
      <c r="R96" s="47">
        <v>0</v>
      </c>
      <c r="S96" s="75">
        <v>0</v>
      </c>
      <c r="U96" s="74">
        <v>-77</v>
      </c>
      <c r="V96" s="75">
        <v>317.51</v>
      </c>
      <c r="W96">
        <v>315.86</v>
      </c>
      <c r="X96">
        <v>0</v>
      </c>
      <c r="Y96">
        <v>-77</v>
      </c>
      <c r="Z96">
        <v>1.65</v>
      </c>
      <c r="AA96">
        <v>0</v>
      </c>
    </row>
    <row r="97" spans="1:83">
      <c r="G97" t="s">
        <v>139</v>
      </c>
      <c r="H97" s="74">
        <v>288.73</v>
      </c>
      <c r="I97" s="47">
        <v>0</v>
      </c>
      <c r="J97" s="47">
        <v>0</v>
      </c>
      <c r="K97" s="47">
        <v>0</v>
      </c>
      <c r="L97" s="47">
        <v>0</v>
      </c>
      <c r="M97" s="75">
        <v>1.65</v>
      </c>
      <c r="N97" s="74">
        <v>0</v>
      </c>
      <c r="O97" s="47">
        <v>0</v>
      </c>
      <c r="P97" s="47">
        <v>0</v>
      </c>
      <c r="Q97" s="47">
        <v>-79</v>
      </c>
      <c r="R97" s="47">
        <v>0</v>
      </c>
      <c r="S97" s="75">
        <v>0</v>
      </c>
      <c r="U97" s="74">
        <v>-79</v>
      </c>
      <c r="V97" s="75">
        <v>290.38</v>
      </c>
      <c r="W97">
        <v>288.73</v>
      </c>
      <c r="X97">
        <v>0</v>
      </c>
      <c r="Y97">
        <v>-79</v>
      </c>
      <c r="Z97">
        <v>1.65</v>
      </c>
      <c r="AA97">
        <v>0</v>
      </c>
    </row>
    <row r="98" spans="1:83">
      <c r="G98" t="s">
        <v>140</v>
      </c>
      <c r="H98" s="74">
        <v>247.07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-82</v>
      </c>
      <c r="R98" s="47">
        <v>0</v>
      </c>
      <c r="S98" s="75">
        <v>0</v>
      </c>
      <c r="U98" s="74">
        <v>-82</v>
      </c>
      <c r="V98" s="75">
        <v>247.07</v>
      </c>
      <c r="W98">
        <v>247.07</v>
      </c>
      <c r="X98">
        <v>0</v>
      </c>
      <c r="Y98">
        <v>-82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0.92591250000000014</v>
      </c>
      <c r="I99" s="70">
        <f t="shared" ref="I99:BQ99" si="1">SUM(I3:I98)/4000</f>
        <v>0</v>
      </c>
      <c r="J99" s="70">
        <f t="shared" si="1"/>
        <v>0.42132000000000003</v>
      </c>
      <c r="K99" s="70">
        <f t="shared" si="1"/>
        <v>0</v>
      </c>
      <c r="L99" s="70">
        <f t="shared" si="1"/>
        <v>0</v>
      </c>
      <c r="M99" s="70">
        <f t="shared" si="1"/>
        <v>2.8920000000000005E-2</v>
      </c>
      <c r="N99" s="69">
        <f t="shared" si="1"/>
        <v>0</v>
      </c>
      <c r="O99" s="70">
        <f t="shared" si="1"/>
        <v>-2.4339749999999998</v>
      </c>
      <c r="P99" s="70">
        <f t="shared" si="1"/>
        <v>-0.87524999999999997</v>
      </c>
      <c r="Q99" s="70">
        <f t="shared" si="1"/>
        <v>-1.68</v>
      </c>
      <c r="R99" s="70">
        <f t="shared" si="1"/>
        <v>0</v>
      </c>
      <c r="S99" s="71">
        <f t="shared" si="1"/>
        <v>0</v>
      </c>
      <c r="U99" s="69">
        <f t="shared" si="1"/>
        <v>-4.9892250000000002</v>
      </c>
      <c r="V99" s="71">
        <f t="shared" si="1"/>
        <v>1.3761524999999999</v>
      </c>
      <c r="W99">
        <f t="shared" si="1"/>
        <v>0.92591250000000014</v>
      </c>
      <c r="X99">
        <f t="shared" si="1"/>
        <v>-2.4339749999999998</v>
      </c>
      <c r="Y99">
        <f t="shared" si="1"/>
        <v>-1.68</v>
      </c>
      <c r="Z99">
        <f t="shared" si="1"/>
        <v>2.8920000000000005E-2</v>
      </c>
      <c r="AA99">
        <f t="shared" si="1"/>
        <v>-0.45392999999999994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538</v>
      </c>
      <c r="X1" t="s">
        <v>540</v>
      </c>
      <c r="Y1" t="s">
        <v>538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557</v>
      </c>
      <c r="AH1" t="s">
        <v>18</v>
      </c>
      <c r="AI1" t="s">
        <v>560</v>
      </c>
      <c r="AJ1" t="s">
        <v>562</v>
      </c>
      <c r="AK1" t="s">
        <v>564</v>
      </c>
      <c r="AL1" t="s">
        <v>562</v>
      </c>
      <c r="AM1" t="s">
        <v>567</v>
      </c>
      <c r="AN1" t="s">
        <v>551</v>
      </c>
      <c r="AO1" t="s">
        <v>551</v>
      </c>
      <c r="AP1" t="s">
        <v>551</v>
      </c>
      <c r="AQ1" t="s">
        <v>543</v>
      </c>
      <c r="AR1" t="s">
        <v>573</v>
      </c>
      <c r="AS1" t="s">
        <v>549</v>
      </c>
      <c r="AT1" t="s">
        <v>576</v>
      </c>
      <c r="AU1" t="s">
        <v>578</v>
      </c>
      <c r="AV1" t="s">
        <v>580</v>
      </c>
      <c r="AW1" t="s">
        <v>555</v>
      </c>
      <c r="AX1" t="s">
        <v>583</v>
      </c>
      <c r="AY1" t="s">
        <v>585</v>
      </c>
      <c r="AZ1" t="s">
        <v>587</v>
      </c>
      <c r="BA1" t="s">
        <v>589</v>
      </c>
      <c r="BB1" t="s">
        <v>591</v>
      </c>
      <c r="BC1" t="s">
        <v>589</v>
      </c>
      <c r="BD1" t="s">
        <v>591</v>
      </c>
      <c r="BE1" t="s">
        <v>595</v>
      </c>
      <c r="BF1" t="s">
        <v>597</v>
      </c>
      <c r="BG1" t="s">
        <v>599</v>
      </c>
      <c r="BH1" t="s">
        <v>553</v>
      </c>
      <c r="BI1" t="s">
        <v>602</v>
      </c>
      <c r="BJ1" t="s">
        <v>604</v>
      </c>
      <c r="BK1" t="s">
        <v>606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W2" s="29" t="s">
        <v>170</v>
      </c>
      <c r="X2" t="s">
        <v>145</v>
      </c>
      <c r="Y2" t="s">
        <v>169</v>
      </c>
      <c r="Z2" t="s">
        <v>145</v>
      </c>
      <c r="AA2" t="s">
        <v>148</v>
      </c>
      <c r="AB2" t="s">
        <v>148</v>
      </c>
      <c r="AC2" t="s">
        <v>145</v>
      </c>
      <c r="AD2" t="s">
        <v>145</v>
      </c>
      <c r="AE2" t="s">
        <v>145</v>
      </c>
      <c r="AF2" t="s">
        <v>145</v>
      </c>
      <c r="AG2" t="s">
        <v>149</v>
      </c>
      <c r="AH2" t="s">
        <v>149</v>
      </c>
      <c r="AI2" t="s">
        <v>149</v>
      </c>
      <c r="AJ2" t="s">
        <v>148</v>
      </c>
      <c r="AK2" t="s">
        <v>149</v>
      </c>
      <c r="AL2" t="s">
        <v>148</v>
      </c>
      <c r="AM2" t="s">
        <v>145</v>
      </c>
      <c r="AN2" t="s">
        <v>149</v>
      </c>
      <c r="AO2" t="s">
        <v>145</v>
      </c>
      <c r="AP2" t="s">
        <v>148</v>
      </c>
      <c r="AQ2" t="s">
        <v>145</v>
      </c>
      <c r="AR2" t="s">
        <v>148</v>
      </c>
      <c r="AS2" t="s">
        <v>145</v>
      </c>
      <c r="AT2" t="s">
        <v>536</v>
      </c>
      <c r="AU2" t="s">
        <v>146</v>
      </c>
      <c r="AV2" t="s">
        <v>149</v>
      </c>
      <c r="AW2" t="s">
        <v>145</v>
      </c>
      <c r="AX2" t="s">
        <v>240</v>
      </c>
      <c r="AY2" t="s">
        <v>536</v>
      </c>
      <c r="AZ2" t="s">
        <v>536</v>
      </c>
      <c r="BA2" t="s">
        <v>145</v>
      </c>
      <c r="BB2" t="s">
        <v>145</v>
      </c>
      <c r="BC2" t="s">
        <v>146</v>
      </c>
      <c r="BD2" t="s">
        <v>146</v>
      </c>
      <c r="BE2" t="s">
        <v>145</v>
      </c>
      <c r="BF2" t="s">
        <v>146</v>
      </c>
      <c r="BG2" t="s">
        <v>358</v>
      </c>
      <c r="BH2" t="s">
        <v>145</v>
      </c>
      <c r="BI2" t="s">
        <v>148</v>
      </c>
      <c r="BJ2" t="s">
        <v>148</v>
      </c>
      <c r="BK2" t="s">
        <v>536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458.24</v>
      </c>
      <c r="I3" s="54">
        <v>276.07</v>
      </c>
      <c r="J3" s="54">
        <v>513.27</v>
      </c>
      <c r="K3" s="54">
        <v>150.91999999999999</v>
      </c>
      <c r="L3" s="54">
        <v>10.66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609</v>
      </c>
      <c r="W3">
        <v>32</v>
      </c>
      <c r="X3">
        <v>32.94</v>
      </c>
      <c r="Y3">
        <v>32</v>
      </c>
      <c r="Z3">
        <v>20.350000000000001</v>
      </c>
      <c r="AA3">
        <v>12.48</v>
      </c>
      <c r="AB3">
        <v>24.77</v>
      </c>
      <c r="AC3">
        <v>82.36</v>
      </c>
      <c r="AD3">
        <v>82.36</v>
      </c>
      <c r="AE3">
        <v>40.69</v>
      </c>
      <c r="AF3">
        <v>17.440000000000001</v>
      </c>
      <c r="AG3">
        <v>10.17</v>
      </c>
      <c r="AH3">
        <v>242.22</v>
      </c>
      <c r="AI3">
        <v>28.1</v>
      </c>
      <c r="AJ3">
        <v>31.88</v>
      </c>
      <c r="AK3">
        <v>164.96</v>
      </c>
      <c r="AL3">
        <v>31.88</v>
      </c>
      <c r="AM3">
        <v>11.78</v>
      </c>
      <c r="AN3">
        <v>33.909999999999997</v>
      </c>
      <c r="AO3">
        <v>0</v>
      </c>
      <c r="AP3">
        <v>37.43</v>
      </c>
      <c r="AQ3">
        <v>0</v>
      </c>
      <c r="AR3">
        <v>12.48</v>
      </c>
      <c r="AS3">
        <v>0</v>
      </c>
      <c r="AT3">
        <v>4.84</v>
      </c>
      <c r="AU3">
        <v>67.819999999999993</v>
      </c>
      <c r="AV3">
        <v>33.909999999999997</v>
      </c>
      <c r="AW3">
        <v>0</v>
      </c>
      <c r="AX3">
        <v>8.7200000000000006</v>
      </c>
      <c r="AY3">
        <v>1.94</v>
      </c>
      <c r="AZ3">
        <v>3.88</v>
      </c>
      <c r="BA3">
        <v>98.1</v>
      </c>
      <c r="BB3">
        <v>38.76</v>
      </c>
      <c r="BC3">
        <v>32.700000000000003</v>
      </c>
      <c r="BD3">
        <v>91.08</v>
      </c>
      <c r="BE3">
        <v>24.11</v>
      </c>
      <c r="BF3">
        <v>84.47</v>
      </c>
      <c r="BG3">
        <v>0.63</v>
      </c>
      <c r="BH3">
        <v>0</v>
      </c>
      <c r="BI3">
        <v>0</v>
      </c>
      <c r="BJ3">
        <v>0</v>
      </c>
      <c r="BK3">
        <v>0</v>
      </c>
    </row>
    <row r="4" spans="1:63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458.24</v>
      </c>
      <c r="I4" s="47">
        <v>276.07</v>
      </c>
      <c r="J4" s="47">
        <v>513.27</v>
      </c>
      <c r="K4" s="47">
        <v>150.91999999999999</v>
      </c>
      <c r="L4" s="47">
        <v>10.66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610</v>
      </c>
      <c r="W4">
        <v>32</v>
      </c>
      <c r="X4">
        <v>32.94</v>
      </c>
      <c r="Y4">
        <v>32</v>
      </c>
      <c r="Z4">
        <v>20.350000000000001</v>
      </c>
      <c r="AA4">
        <v>12.48</v>
      </c>
      <c r="AB4">
        <v>24.77</v>
      </c>
      <c r="AC4">
        <v>82.36</v>
      </c>
      <c r="AD4">
        <v>82.36</v>
      </c>
      <c r="AE4">
        <v>40.69</v>
      </c>
      <c r="AF4">
        <v>17.440000000000001</v>
      </c>
      <c r="AG4">
        <v>10.17</v>
      </c>
      <c r="AH4">
        <v>242.22</v>
      </c>
      <c r="AI4">
        <v>28.1</v>
      </c>
      <c r="AJ4">
        <v>31.88</v>
      </c>
      <c r="AK4">
        <v>164.96</v>
      </c>
      <c r="AL4">
        <v>31.88</v>
      </c>
      <c r="AM4">
        <v>11.78</v>
      </c>
      <c r="AN4">
        <v>33.909999999999997</v>
      </c>
      <c r="AO4">
        <v>0</v>
      </c>
      <c r="AP4">
        <v>37.43</v>
      </c>
      <c r="AQ4">
        <v>0</v>
      </c>
      <c r="AR4">
        <v>12.48</v>
      </c>
      <c r="AS4">
        <v>0</v>
      </c>
      <c r="AT4">
        <v>4.84</v>
      </c>
      <c r="AU4">
        <v>67.819999999999993</v>
      </c>
      <c r="AV4">
        <v>33.909999999999997</v>
      </c>
      <c r="AW4">
        <v>0</v>
      </c>
      <c r="AX4">
        <v>8.7200000000000006</v>
      </c>
      <c r="AY4">
        <v>1.94</v>
      </c>
      <c r="AZ4">
        <v>3.88</v>
      </c>
      <c r="BA4">
        <v>98.1</v>
      </c>
      <c r="BB4">
        <v>38.76</v>
      </c>
      <c r="BC4">
        <v>32.700000000000003</v>
      </c>
      <c r="BD4">
        <v>91.08</v>
      </c>
      <c r="BE4">
        <v>24.11</v>
      </c>
      <c r="BF4">
        <v>84.47</v>
      </c>
      <c r="BG4">
        <v>0.63</v>
      </c>
      <c r="BH4">
        <v>0</v>
      </c>
      <c r="BI4">
        <v>0</v>
      </c>
      <c r="BJ4">
        <v>0</v>
      </c>
      <c r="BK4">
        <v>0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4">
        <v>458.24</v>
      </c>
      <c r="I5" s="47">
        <v>276.07</v>
      </c>
      <c r="J5" s="47">
        <v>513.27</v>
      </c>
      <c r="K5" s="47">
        <v>150.91999999999999</v>
      </c>
      <c r="L5" s="47">
        <v>10.66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23.364999999999998</v>
      </c>
      <c r="X5">
        <v>32.94</v>
      </c>
      <c r="Y5">
        <v>23.364999999999998</v>
      </c>
      <c r="Z5">
        <v>20.350000000000001</v>
      </c>
      <c r="AA5">
        <v>12.48</v>
      </c>
      <c r="AB5">
        <v>24.77</v>
      </c>
      <c r="AC5">
        <v>82.36</v>
      </c>
      <c r="AD5">
        <v>82.36</v>
      </c>
      <c r="AE5">
        <v>40.69</v>
      </c>
      <c r="AF5">
        <v>17.440000000000001</v>
      </c>
      <c r="AG5">
        <v>10.17</v>
      </c>
      <c r="AH5">
        <v>242.22</v>
      </c>
      <c r="AI5">
        <v>28.1</v>
      </c>
      <c r="AJ5">
        <v>31.88</v>
      </c>
      <c r="AK5">
        <v>164.96</v>
      </c>
      <c r="AL5">
        <v>31.88</v>
      </c>
      <c r="AM5">
        <v>11.78</v>
      </c>
      <c r="AN5">
        <v>33.909999999999997</v>
      </c>
      <c r="AO5">
        <v>0</v>
      </c>
      <c r="AP5">
        <v>37.43</v>
      </c>
      <c r="AQ5">
        <v>0</v>
      </c>
      <c r="AR5">
        <v>12.48</v>
      </c>
      <c r="AS5">
        <v>0</v>
      </c>
      <c r="AT5">
        <v>4.84</v>
      </c>
      <c r="AU5">
        <v>67.819999999999993</v>
      </c>
      <c r="AV5">
        <v>33.909999999999997</v>
      </c>
      <c r="AW5">
        <v>0</v>
      </c>
      <c r="AX5">
        <v>8.7200000000000006</v>
      </c>
      <c r="AY5">
        <v>1.94</v>
      </c>
      <c r="AZ5">
        <v>3.88</v>
      </c>
      <c r="BA5">
        <v>98.1</v>
      </c>
      <c r="BB5">
        <v>38.76</v>
      </c>
      <c r="BC5">
        <v>32.700000000000003</v>
      </c>
      <c r="BD5">
        <v>91.08</v>
      </c>
      <c r="BE5">
        <v>24.11</v>
      </c>
      <c r="BF5">
        <v>84.47</v>
      </c>
      <c r="BG5">
        <v>0.63</v>
      </c>
      <c r="BH5">
        <v>0</v>
      </c>
      <c r="BI5">
        <v>0</v>
      </c>
      <c r="BJ5">
        <v>0</v>
      </c>
      <c r="BK5">
        <v>0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4">
        <v>458.24</v>
      </c>
      <c r="I6" s="47">
        <v>276.07</v>
      </c>
      <c r="J6" s="47">
        <v>513.27</v>
      </c>
      <c r="K6" s="47">
        <v>150.91999999999999</v>
      </c>
      <c r="L6" s="47">
        <v>10.66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23.364999999999998</v>
      </c>
      <c r="X6">
        <v>32.94</v>
      </c>
      <c r="Y6">
        <v>23.364999999999998</v>
      </c>
      <c r="Z6">
        <v>20.350000000000001</v>
      </c>
      <c r="AA6">
        <v>12.48</v>
      </c>
      <c r="AB6">
        <v>24.77</v>
      </c>
      <c r="AC6">
        <v>82.36</v>
      </c>
      <c r="AD6">
        <v>82.36</v>
      </c>
      <c r="AE6">
        <v>40.69</v>
      </c>
      <c r="AF6">
        <v>17.440000000000001</v>
      </c>
      <c r="AG6">
        <v>10.17</v>
      </c>
      <c r="AH6">
        <v>242.22</v>
      </c>
      <c r="AI6">
        <v>28.1</v>
      </c>
      <c r="AJ6">
        <v>31.88</v>
      </c>
      <c r="AK6">
        <v>164.96</v>
      </c>
      <c r="AL6">
        <v>31.88</v>
      </c>
      <c r="AM6">
        <v>11.78</v>
      </c>
      <c r="AN6">
        <v>33.909999999999997</v>
      </c>
      <c r="AO6">
        <v>0</v>
      </c>
      <c r="AP6">
        <v>37.43</v>
      </c>
      <c r="AQ6">
        <v>0</v>
      </c>
      <c r="AR6">
        <v>12.48</v>
      </c>
      <c r="AS6">
        <v>0</v>
      </c>
      <c r="AT6">
        <v>4.84</v>
      </c>
      <c r="AU6">
        <v>67.819999999999993</v>
      </c>
      <c r="AV6">
        <v>33.909999999999997</v>
      </c>
      <c r="AW6">
        <v>0</v>
      </c>
      <c r="AX6">
        <v>8.7200000000000006</v>
      </c>
      <c r="AY6">
        <v>1.94</v>
      </c>
      <c r="AZ6">
        <v>3.88</v>
      </c>
      <c r="BA6">
        <v>98.1</v>
      </c>
      <c r="BB6">
        <v>38.76</v>
      </c>
      <c r="BC6">
        <v>32.700000000000003</v>
      </c>
      <c r="BD6">
        <v>91.08</v>
      </c>
      <c r="BE6">
        <v>24.11</v>
      </c>
      <c r="BF6">
        <v>84.47</v>
      </c>
      <c r="BG6">
        <v>0.63</v>
      </c>
      <c r="BH6">
        <v>0</v>
      </c>
      <c r="BI6">
        <v>0</v>
      </c>
      <c r="BJ6">
        <v>0</v>
      </c>
      <c r="BK6">
        <v>0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4">
        <v>458.19</v>
      </c>
      <c r="I7" s="47">
        <v>276.07</v>
      </c>
      <c r="J7" s="47">
        <v>513.27</v>
      </c>
      <c r="K7" s="47">
        <v>150.91999999999999</v>
      </c>
      <c r="L7" s="47">
        <v>10.66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23.364999999999998</v>
      </c>
      <c r="X7">
        <v>32.94</v>
      </c>
      <c r="Y7">
        <v>23.364999999999998</v>
      </c>
      <c r="Z7">
        <v>20.350000000000001</v>
      </c>
      <c r="AA7">
        <v>12.48</v>
      </c>
      <c r="AB7">
        <v>24.77</v>
      </c>
      <c r="AC7">
        <v>82.36</v>
      </c>
      <c r="AD7">
        <v>82.36</v>
      </c>
      <c r="AE7">
        <v>40.69</v>
      </c>
      <c r="AF7">
        <v>17.440000000000001</v>
      </c>
      <c r="AG7">
        <v>10.17</v>
      </c>
      <c r="AH7">
        <v>242.22</v>
      </c>
      <c r="AI7">
        <v>28.1</v>
      </c>
      <c r="AJ7">
        <v>31.88</v>
      </c>
      <c r="AK7">
        <v>164.96</v>
      </c>
      <c r="AL7">
        <v>31.88</v>
      </c>
      <c r="AM7">
        <v>11.78</v>
      </c>
      <c r="AN7">
        <v>33.909999999999997</v>
      </c>
      <c r="AO7">
        <v>0</v>
      </c>
      <c r="AP7">
        <v>37.43</v>
      </c>
      <c r="AQ7">
        <v>0</v>
      </c>
      <c r="AR7">
        <v>12.48</v>
      </c>
      <c r="AS7">
        <v>0</v>
      </c>
      <c r="AT7">
        <v>4.84</v>
      </c>
      <c r="AU7">
        <v>67.819999999999993</v>
      </c>
      <c r="AV7">
        <v>33.909999999999997</v>
      </c>
      <c r="AW7">
        <v>0</v>
      </c>
      <c r="AX7">
        <v>8.7200000000000006</v>
      </c>
      <c r="AY7">
        <v>1.94</v>
      </c>
      <c r="AZ7">
        <v>3.88</v>
      </c>
      <c r="BA7">
        <v>98.1</v>
      </c>
      <c r="BB7">
        <v>38.76</v>
      </c>
      <c r="BC7">
        <v>32.700000000000003</v>
      </c>
      <c r="BD7">
        <v>91.08</v>
      </c>
      <c r="BE7">
        <v>24.11</v>
      </c>
      <c r="BF7">
        <v>84.47</v>
      </c>
      <c r="BG7">
        <v>0.57999999999999996</v>
      </c>
      <c r="BH7">
        <v>0</v>
      </c>
      <c r="BI7">
        <v>0</v>
      </c>
      <c r="BJ7">
        <v>0</v>
      </c>
      <c r="BK7">
        <v>0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4">
        <v>458.19</v>
      </c>
      <c r="I8" s="47">
        <v>276.07</v>
      </c>
      <c r="J8" s="47">
        <v>513.27</v>
      </c>
      <c r="K8" s="47">
        <v>150.91999999999999</v>
      </c>
      <c r="L8" s="47">
        <v>10.66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23.364999999999998</v>
      </c>
      <c r="X8">
        <v>32.94</v>
      </c>
      <c r="Y8">
        <v>23.364999999999998</v>
      </c>
      <c r="Z8">
        <v>20.350000000000001</v>
      </c>
      <c r="AA8">
        <v>12.48</v>
      </c>
      <c r="AB8">
        <v>24.77</v>
      </c>
      <c r="AC8">
        <v>82.36</v>
      </c>
      <c r="AD8">
        <v>82.36</v>
      </c>
      <c r="AE8">
        <v>40.69</v>
      </c>
      <c r="AF8">
        <v>17.440000000000001</v>
      </c>
      <c r="AG8">
        <v>10.17</v>
      </c>
      <c r="AH8">
        <v>242.22</v>
      </c>
      <c r="AI8">
        <v>28.1</v>
      </c>
      <c r="AJ8">
        <v>31.88</v>
      </c>
      <c r="AK8">
        <v>164.96</v>
      </c>
      <c r="AL8">
        <v>31.88</v>
      </c>
      <c r="AM8">
        <v>11.78</v>
      </c>
      <c r="AN8">
        <v>33.909999999999997</v>
      </c>
      <c r="AO8">
        <v>0</v>
      </c>
      <c r="AP8">
        <v>37.43</v>
      </c>
      <c r="AQ8">
        <v>0</v>
      </c>
      <c r="AR8">
        <v>12.48</v>
      </c>
      <c r="AS8">
        <v>0</v>
      </c>
      <c r="AT8">
        <v>4.84</v>
      </c>
      <c r="AU8">
        <v>67.819999999999993</v>
      </c>
      <c r="AV8">
        <v>33.909999999999997</v>
      </c>
      <c r="AW8">
        <v>0</v>
      </c>
      <c r="AX8">
        <v>8.7200000000000006</v>
      </c>
      <c r="AY8">
        <v>1.94</v>
      </c>
      <c r="AZ8">
        <v>3.88</v>
      </c>
      <c r="BA8">
        <v>98.1</v>
      </c>
      <c r="BB8">
        <v>38.76</v>
      </c>
      <c r="BC8">
        <v>32.700000000000003</v>
      </c>
      <c r="BD8">
        <v>91.08</v>
      </c>
      <c r="BE8">
        <v>24.11</v>
      </c>
      <c r="BF8">
        <v>84.47</v>
      </c>
      <c r="BG8">
        <v>0.57999999999999996</v>
      </c>
      <c r="BH8">
        <v>0</v>
      </c>
      <c r="BI8">
        <v>0</v>
      </c>
      <c r="BJ8">
        <v>0</v>
      </c>
      <c r="BK8">
        <v>0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4">
        <v>458.19</v>
      </c>
      <c r="I9" s="47">
        <v>276.07</v>
      </c>
      <c r="J9" s="47">
        <v>513.27</v>
      </c>
      <c r="K9" s="47">
        <v>150.91999999999999</v>
      </c>
      <c r="L9" s="47">
        <v>10.66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26.870799999999999</v>
      </c>
      <c r="X9">
        <v>32.94</v>
      </c>
      <c r="Y9">
        <v>26.870799999999999</v>
      </c>
      <c r="Z9">
        <v>20.350000000000001</v>
      </c>
      <c r="AA9">
        <v>12.48</v>
      </c>
      <c r="AB9">
        <v>24.77</v>
      </c>
      <c r="AC9">
        <v>82.36</v>
      </c>
      <c r="AD9">
        <v>82.36</v>
      </c>
      <c r="AE9">
        <v>40.69</v>
      </c>
      <c r="AF9">
        <v>17.440000000000001</v>
      </c>
      <c r="AG9">
        <v>10.17</v>
      </c>
      <c r="AH9">
        <v>242.22</v>
      </c>
      <c r="AI9">
        <v>28.1</v>
      </c>
      <c r="AJ9">
        <v>31.88</v>
      </c>
      <c r="AK9">
        <v>164.96</v>
      </c>
      <c r="AL9">
        <v>31.88</v>
      </c>
      <c r="AM9">
        <v>11.78</v>
      </c>
      <c r="AN9">
        <v>33.909999999999997</v>
      </c>
      <c r="AO9">
        <v>0</v>
      </c>
      <c r="AP9">
        <v>37.43</v>
      </c>
      <c r="AQ9">
        <v>0</v>
      </c>
      <c r="AR9">
        <v>12.48</v>
      </c>
      <c r="AS9">
        <v>0</v>
      </c>
      <c r="AT9">
        <v>4.84</v>
      </c>
      <c r="AU9">
        <v>67.819999999999993</v>
      </c>
      <c r="AV9">
        <v>33.909999999999997</v>
      </c>
      <c r="AW9">
        <v>0</v>
      </c>
      <c r="AX9">
        <v>8.7200000000000006</v>
      </c>
      <c r="AY9">
        <v>1.94</v>
      </c>
      <c r="AZ9">
        <v>3.88</v>
      </c>
      <c r="BA9">
        <v>98.1</v>
      </c>
      <c r="BB9">
        <v>38.76</v>
      </c>
      <c r="BC9">
        <v>32.700000000000003</v>
      </c>
      <c r="BD9">
        <v>91.08</v>
      </c>
      <c r="BE9">
        <v>24.11</v>
      </c>
      <c r="BF9">
        <v>84.47</v>
      </c>
      <c r="BG9">
        <v>0.57999999999999996</v>
      </c>
      <c r="BH9">
        <v>0</v>
      </c>
      <c r="BI9">
        <v>0</v>
      </c>
      <c r="BJ9">
        <v>0</v>
      </c>
      <c r="BK9">
        <v>0</v>
      </c>
    </row>
    <row r="10" spans="1:63">
      <c r="A10" t="s">
        <v>260</v>
      </c>
      <c r="C10" t="s">
        <v>233</v>
      </c>
      <c r="G10" t="s">
        <v>52</v>
      </c>
      <c r="H10" s="74">
        <v>458.19</v>
      </c>
      <c r="I10" s="47">
        <v>276.07</v>
      </c>
      <c r="J10" s="47">
        <v>513.27</v>
      </c>
      <c r="K10" s="47">
        <v>150.91999999999999</v>
      </c>
      <c r="L10" s="47">
        <v>10.66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26.870799999999999</v>
      </c>
      <c r="X10">
        <v>32.94</v>
      </c>
      <c r="Y10">
        <v>26.870799999999999</v>
      </c>
      <c r="Z10">
        <v>20.350000000000001</v>
      </c>
      <c r="AA10">
        <v>12.48</v>
      </c>
      <c r="AB10">
        <v>24.77</v>
      </c>
      <c r="AC10">
        <v>82.36</v>
      </c>
      <c r="AD10">
        <v>82.36</v>
      </c>
      <c r="AE10">
        <v>40.69</v>
      </c>
      <c r="AF10">
        <v>17.440000000000001</v>
      </c>
      <c r="AG10">
        <v>10.17</v>
      </c>
      <c r="AH10">
        <v>242.22</v>
      </c>
      <c r="AI10">
        <v>28.1</v>
      </c>
      <c r="AJ10">
        <v>31.88</v>
      </c>
      <c r="AK10">
        <v>164.96</v>
      </c>
      <c r="AL10">
        <v>31.88</v>
      </c>
      <c r="AM10">
        <v>11.78</v>
      </c>
      <c r="AN10">
        <v>33.909999999999997</v>
      </c>
      <c r="AO10">
        <v>0</v>
      </c>
      <c r="AP10">
        <v>37.43</v>
      </c>
      <c r="AQ10">
        <v>0</v>
      </c>
      <c r="AR10">
        <v>12.48</v>
      </c>
      <c r="AS10">
        <v>0</v>
      </c>
      <c r="AT10">
        <v>4.84</v>
      </c>
      <c r="AU10">
        <v>67.819999999999993</v>
      </c>
      <c r="AV10">
        <v>33.909999999999997</v>
      </c>
      <c r="AW10">
        <v>0</v>
      </c>
      <c r="AX10">
        <v>8.7200000000000006</v>
      </c>
      <c r="AY10">
        <v>1.94</v>
      </c>
      <c r="AZ10">
        <v>3.88</v>
      </c>
      <c r="BA10">
        <v>98.1</v>
      </c>
      <c r="BB10">
        <v>38.76</v>
      </c>
      <c r="BC10">
        <v>32.700000000000003</v>
      </c>
      <c r="BD10">
        <v>91.08</v>
      </c>
      <c r="BE10">
        <v>24.11</v>
      </c>
      <c r="BF10">
        <v>84.47</v>
      </c>
      <c r="BG10">
        <v>0.57999999999999996</v>
      </c>
      <c r="BH10">
        <v>0</v>
      </c>
      <c r="BI10">
        <v>0</v>
      </c>
      <c r="BJ10">
        <v>0</v>
      </c>
      <c r="BK10">
        <v>0</v>
      </c>
    </row>
    <row r="11" spans="1:63">
      <c r="A11" t="s">
        <v>240</v>
      </c>
      <c r="C11" t="s">
        <v>316</v>
      </c>
      <c r="G11" t="s">
        <v>53</v>
      </c>
      <c r="H11" s="74">
        <v>458.19</v>
      </c>
      <c r="I11" s="47">
        <v>276.07</v>
      </c>
      <c r="J11" s="47">
        <v>513.27</v>
      </c>
      <c r="K11" s="47">
        <v>150.91999999999999</v>
      </c>
      <c r="L11" s="47">
        <v>10.66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26.870799999999999</v>
      </c>
      <c r="X11">
        <v>32.94</v>
      </c>
      <c r="Y11">
        <v>26.870799999999999</v>
      </c>
      <c r="Z11">
        <v>20.350000000000001</v>
      </c>
      <c r="AA11">
        <v>12.48</v>
      </c>
      <c r="AB11">
        <v>24.77</v>
      </c>
      <c r="AC11">
        <v>82.36</v>
      </c>
      <c r="AD11">
        <v>82.36</v>
      </c>
      <c r="AE11">
        <v>40.69</v>
      </c>
      <c r="AF11">
        <v>17.440000000000001</v>
      </c>
      <c r="AG11">
        <v>10.17</v>
      </c>
      <c r="AH11">
        <v>242.22</v>
      </c>
      <c r="AI11">
        <v>28.1</v>
      </c>
      <c r="AJ11">
        <v>31.88</v>
      </c>
      <c r="AK11">
        <v>164.96</v>
      </c>
      <c r="AL11">
        <v>31.88</v>
      </c>
      <c r="AM11">
        <v>11.78</v>
      </c>
      <c r="AN11">
        <v>33.909999999999997</v>
      </c>
      <c r="AO11">
        <v>0</v>
      </c>
      <c r="AP11">
        <v>37.43</v>
      </c>
      <c r="AQ11">
        <v>0</v>
      </c>
      <c r="AR11">
        <v>12.48</v>
      </c>
      <c r="AS11">
        <v>0</v>
      </c>
      <c r="AT11">
        <v>4.84</v>
      </c>
      <c r="AU11">
        <v>67.819999999999993</v>
      </c>
      <c r="AV11">
        <v>33.909999999999997</v>
      </c>
      <c r="AW11">
        <v>0</v>
      </c>
      <c r="AX11">
        <v>8.7200000000000006</v>
      </c>
      <c r="AY11">
        <v>1.94</v>
      </c>
      <c r="AZ11">
        <v>3.88</v>
      </c>
      <c r="BA11">
        <v>98.1</v>
      </c>
      <c r="BB11">
        <v>38.76</v>
      </c>
      <c r="BC11">
        <v>32.700000000000003</v>
      </c>
      <c r="BD11">
        <v>91.08</v>
      </c>
      <c r="BE11">
        <v>24.11</v>
      </c>
      <c r="BF11">
        <v>84.47</v>
      </c>
      <c r="BG11">
        <v>0.57999999999999996</v>
      </c>
      <c r="BH11">
        <v>0</v>
      </c>
      <c r="BI11">
        <v>0</v>
      </c>
      <c r="BJ11">
        <v>0</v>
      </c>
      <c r="BK11">
        <v>0</v>
      </c>
    </row>
    <row r="12" spans="1:63">
      <c r="A12" t="s">
        <v>241</v>
      </c>
      <c r="C12" t="s">
        <v>336</v>
      </c>
      <c r="G12" t="s">
        <v>54</v>
      </c>
      <c r="H12" s="74">
        <v>458.19</v>
      </c>
      <c r="I12" s="47">
        <v>276.07</v>
      </c>
      <c r="J12" s="47">
        <v>513.27</v>
      </c>
      <c r="K12" s="47">
        <v>150.91999999999999</v>
      </c>
      <c r="L12" s="47">
        <v>10.66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26.870799999999999</v>
      </c>
      <c r="X12">
        <v>32.94</v>
      </c>
      <c r="Y12">
        <v>26.870799999999999</v>
      </c>
      <c r="Z12">
        <v>20.350000000000001</v>
      </c>
      <c r="AA12">
        <v>12.48</v>
      </c>
      <c r="AB12">
        <v>24.77</v>
      </c>
      <c r="AC12">
        <v>82.36</v>
      </c>
      <c r="AD12">
        <v>82.36</v>
      </c>
      <c r="AE12">
        <v>40.69</v>
      </c>
      <c r="AF12">
        <v>17.440000000000001</v>
      </c>
      <c r="AG12">
        <v>10.17</v>
      </c>
      <c r="AH12">
        <v>242.22</v>
      </c>
      <c r="AI12">
        <v>28.1</v>
      </c>
      <c r="AJ12">
        <v>31.88</v>
      </c>
      <c r="AK12">
        <v>164.96</v>
      </c>
      <c r="AL12">
        <v>31.88</v>
      </c>
      <c r="AM12">
        <v>11.78</v>
      </c>
      <c r="AN12">
        <v>33.909999999999997</v>
      </c>
      <c r="AO12">
        <v>0</v>
      </c>
      <c r="AP12">
        <v>37.43</v>
      </c>
      <c r="AQ12">
        <v>0</v>
      </c>
      <c r="AR12">
        <v>12.48</v>
      </c>
      <c r="AS12">
        <v>0</v>
      </c>
      <c r="AT12">
        <v>4.84</v>
      </c>
      <c r="AU12">
        <v>67.819999999999993</v>
      </c>
      <c r="AV12">
        <v>33.909999999999997</v>
      </c>
      <c r="AW12">
        <v>0</v>
      </c>
      <c r="AX12">
        <v>8.7200000000000006</v>
      </c>
      <c r="AY12">
        <v>1.94</v>
      </c>
      <c r="AZ12">
        <v>3.88</v>
      </c>
      <c r="BA12">
        <v>98.1</v>
      </c>
      <c r="BB12">
        <v>38.76</v>
      </c>
      <c r="BC12">
        <v>32.700000000000003</v>
      </c>
      <c r="BD12">
        <v>91.08</v>
      </c>
      <c r="BE12">
        <v>24.11</v>
      </c>
      <c r="BF12">
        <v>84.47</v>
      </c>
      <c r="BG12">
        <v>0.57999999999999996</v>
      </c>
      <c r="BH12">
        <v>0</v>
      </c>
      <c r="BI12">
        <v>0</v>
      </c>
      <c r="BJ12">
        <v>0</v>
      </c>
      <c r="BK12">
        <v>0</v>
      </c>
    </row>
    <row r="13" spans="1:63">
      <c r="A13" t="s">
        <v>242</v>
      </c>
      <c r="G13" t="s">
        <v>55</v>
      </c>
      <c r="H13" s="74">
        <v>458.19</v>
      </c>
      <c r="I13" s="47">
        <v>276.07</v>
      </c>
      <c r="J13" s="47">
        <v>513.27</v>
      </c>
      <c r="K13" s="47">
        <v>150.91999999999999</v>
      </c>
      <c r="L13" s="47">
        <v>10.66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26.870799999999999</v>
      </c>
      <c r="X13">
        <v>32.94</v>
      </c>
      <c r="Y13">
        <v>26.870799999999999</v>
      </c>
      <c r="Z13">
        <v>20.350000000000001</v>
      </c>
      <c r="AA13">
        <v>12.48</v>
      </c>
      <c r="AB13">
        <v>24.77</v>
      </c>
      <c r="AC13">
        <v>82.36</v>
      </c>
      <c r="AD13">
        <v>82.36</v>
      </c>
      <c r="AE13">
        <v>40.69</v>
      </c>
      <c r="AF13">
        <v>17.440000000000001</v>
      </c>
      <c r="AG13">
        <v>10.17</v>
      </c>
      <c r="AH13">
        <v>242.22</v>
      </c>
      <c r="AI13">
        <v>28.1</v>
      </c>
      <c r="AJ13">
        <v>31.88</v>
      </c>
      <c r="AK13">
        <v>164.96</v>
      </c>
      <c r="AL13">
        <v>31.88</v>
      </c>
      <c r="AM13">
        <v>11.78</v>
      </c>
      <c r="AN13">
        <v>33.909999999999997</v>
      </c>
      <c r="AO13">
        <v>0</v>
      </c>
      <c r="AP13">
        <v>37.43</v>
      </c>
      <c r="AQ13">
        <v>0</v>
      </c>
      <c r="AR13">
        <v>12.48</v>
      </c>
      <c r="AS13">
        <v>0</v>
      </c>
      <c r="AT13">
        <v>4.84</v>
      </c>
      <c r="AU13">
        <v>67.819999999999993</v>
      </c>
      <c r="AV13">
        <v>33.909999999999997</v>
      </c>
      <c r="AW13">
        <v>0</v>
      </c>
      <c r="AX13">
        <v>8.7200000000000006</v>
      </c>
      <c r="AY13">
        <v>1.94</v>
      </c>
      <c r="AZ13">
        <v>3.88</v>
      </c>
      <c r="BA13">
        <v>98.1</v>
      </c>
      <c r="BB13">
        <v>38.76</v>
      </c>
      <c r="BC13">
        <v>32.700000000000003</v>
      </c>
      <c r="BD13">
        <v>91.08</v>
      </c>
      <c r="BE13">
        <v>24.11</v>
      </c>
      <c r="BF13">
        <v>84.47</v>
      </c>
      <c r="BG13">
        <v>0.57999999999999996</v>
      </c>
      <c r="BH13">
        <v>0</v>
      </c>
      <c r="BI13">
        <v>0</v>
      </c>
      <c r="BJ13">
        <v>0</v>
      </c>
      <c r="BK13">
        <v>0</v>
      </c>
    </row>
    <row r="14" spans="1:63">
      <c r="A14" t="s">
        <v>243</v>
      </c>
      <c r="G14" t="s">
        <v>56</v>
      </c>
      <c r="H14" s="74">
        <v>458.19</v>
      </c>
      <c r="I14" s="47">
        <v>276.07</v>
      </c>
      <c r="J14" s="47">
        <v>513.27</v>
      </c>
      <c r="K14" s="47">
        <v>150.91999999999999</v>
      </c>
      <c r="L14" s="47">
        <v>10.66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26.870799999999999</v>
      </c>
      <c r="X14">
        <v>32.94</v>
      </c>
      <c r="Y14">
        <v>26.870799999999999</v>
      </c>
      <c r="Z14">
        <v>20.350000000000001</v>
      </c>
      <c r="AA14">
        <v>12.48</v>
      </c>
      <c r="AB14">
        <v>24.77</v>
      </c>
      <c r="AC14">
        <v>82.36</v>
      </c>
      <c r="AD14">
        <v>82.36</v>
      </c>
      <c r="AE14">
        <v>40.69</v>
      </c>
      <c r="AF14">
        <v>17.440000000000001</v>
      </c>
      <c r="AG14">
        <v>10.17</v>
      </c>
      <c r="AH14">
        <v>242.22</v>
      </c>
      <c r="AI14">
        <v>28.1</v>
      </c>
      <c r="AJ14">
        <v>31.88</v>
      </c>
      <c r="AK14">
        <v>164.96</v>
      </c>
      <c r="AL14">
        <v>31.88</v>
      </c>
      <c r="AM14">
        <v>11.78</v>
      </c>
      <c r="AN14">
        <v>33.909999999999997</v>
      </c>
      <c r="AO14">
        <v>0</v>
      </c>
      <c r="AP14">
        <v>37.43</v>
      </c>
      <c r="AQ14">
        <v>0</v>
      </c>
      <c r="AR14">
        <v>12.48</v>
      </c>
      <c r="AS14">
        <v>0</v>
      </c>
      <c r="AT14">
        <v>4.84</v>
      </c>
      <c r="AU14">
        <v>67.819999999999993</v>
      </c>
      <c r="AV14">
        <v>33.909999999999997</v>
      </c>
      <c r="AW14">
        <v>0</v>
      </c>
      <c r="AX14">
        <v>8.7200000000000006</v>
      </c>
      <c r="AY14">
        <v>1.94</v>
      </c>
      <c r="AZ14">
        <v>3.88</v>
      </c>
      <c r="BA14">
        <v>98.1</v>
      </c>
      <c r="BB14">
        <v>38.76</v>
      </c>
      <c r="BC14">
        <v>32.700000000000003</v>
      </c>
      <c r="BD14">
        <v>91.08</v>
      </c>
      <c r="BE14">
        <v>24.11</v>
      </c>
      <c r="BF14">
        <v>84.47</v>
      </c>
      <c r="BG14">
        <v>0.57999999999999996</v>
      </c>
      <c r="BH14">
        <v>0</v>
      </c>
      <c r="BI14">
        <v>0</v>
      </c>
      <c r="BJ14">
        <v>0</v>
      </c>
      <c r="BK14">
        <v>0</v>
      </c>
    </row>
    <row r="15" spans="1:63">
      <c r="A15" t="s">
        <v>244</v>
      </c>
      <c r="G15" t="s">
        <v>57</v>
      </c>
      <c r="H15" s="74">
        <v>425.24999999999994</v>
      </c>
      <c r="I15" s="47">
        <v>276.07</v>
      </c>
      <c r="J15" s="47">
        <v>513.27</v>
      </c>
      <c r="K15" s="47">
        <v>150.91999999999999</v>
      </c>
      <c r="L15" s="47">
        <v>10.66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26.870799999999999</v>
      </c>
      <c r="X15">
        <v>0</v>
      </c>
      <c r="Y15">
        <v>26.870799999999999</v>
      </c>
      <c r="Z15">
        <v>20.350000000000001</v>
      </c>
      <c r="AA15">
        <v>12.48</v>
      </c>
      <c r="AB15">
        <v>24.77</v>
      </c>
      <c r="AC15">
        <v>82.36</v>
      </c>
      <c r="AD15">
        <v>82.36</v>
      </c>
      <c r="AE15">
        <v>40.69</v>
      </c>
      <c r="AF15">
        <v>17.440000000000001</v>
      </c>
      <c r="AG15">
        <v>10.17</v>
      </c>
      <c r="AH15">
        <v>242.22</v>
      </c>
      <c r="AI15">
        <v>28.1</v>
      </c>
      <c r="AJ15">
        <v>31.88</v>
      </c>
      <c r="AK15">
        <v>164.96</v>
      </c>
      <c r="AL15">
        <v>31.88</v>
      </c>
      <c r="AM15">
        <v>11.78</v>
      </c>
      <c r="AN15">
        <v>33.909999999999997</v>
      </c>
      <c r="AO15">
        <v>0</v>
      </c>
      <c r="AP15">
        <v>37.43</v>
      </c>
      <c r="AQ15">
        <v>0</v>
      </c>
      <c r="AR15">
        <v>12.48</v>
      </c>
      <c r="AS15">
        <v>0</v>
      </c>
      <c r="AT15">
        <v>4.84</v>
      </c>
      <c r="AU15">
        <v>67.819999999999993</v>
      </c>
      <c r="AV15">
        <v>33.909999999999997</v>
      </c>
      <c r="AW15">
        <v>0</v>
      </c>
      <c r="AX15">
        <v>8.7200000000000006</v>
      </c>
      <c r="AY15">
        <v>1.94</v>
      </c>
      <c r="AZ15">
        <v>3.88</v>
      </c>
      <c r="BA15">
        <v>98.1</v>
      </c>
      <c r="BB15">
        <v>38.76</v>
      </c>
      <c r="BC15">
        <v>32.700000000000003</v>
      </c>
      <c r="BD15">
        <v>91.08</v>
      </c>
      <c r="BE15">
        <v>24.11</v>
      </c>
      <c r="BF15">
        <v>84.47</v>
      </c>
      <c r="BG15">
        <v>0.57999999999999996</v>
      </c>
      <c r="BH15">
        <v>0</v>
      </c>
      <c r="BI15">
        <v>0</v>
      </c>
      <c r="BJ15">
        <v>0</v>
      </c>
      <c r="BK15">
        <v>0</v>
      </c>
    </row>
    <row r="16" spans="1:63">
      <c r="A16" t="s">
        <v>245</v>
      </c>
      <c r="G16" t="s">
        <v>58</v>
      </c>
      <c r="H16" s="74">
        <v>425.24999999999994</v>
      </c>
      <c r="I16" s="47">
        <v>276.07</v>
      </c>
      <c r="J16" s="47">
        <v>513.27</v>
      </c>
      <c r="K16" s="47">
        <v>150.91999999999999</v>
      </c>
      <c r="L16" s="47">
        <v>10.66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26.870799999999999</v>
      </c>
      <c r="X16">
        <v>0</v>
      </c>
      <c r="Y16">
        <v>26.870799999999999</v>
      </c>
      <c r="Z16">
        <v>20.350000000000001</v>
      </c>
      <c r="AA16">
        <v>12.48</v>
      </c>
      <c r="AB16">
        <v>24.77</v>
      </c>
      <c r="AC16">
        <v>82.36</v>
      </c>
      <c r="AD16">
        <v>82.36</v>
      </c>
      <c r="AE16">
        <v>40.69</v>
      </c>
      <c r="AF16">
        <v>17.440000000000001</v>
      </c>
      <c r="AG16">
        <v>10.17</v>
      </c>
      <c r="AH16">
        <v>242.22</v>
      </c>
      <c r="AI16">
        <v>28.1</v>
      </c>
      <c r="AJ16">
        <v>31.88</v>
      </c>
      <c r="AK16">
        <v>164.96</v>
      </c>
      <c r="AL16">
        <v>31.88</v>
      </c>
      <c r="AM16">
        <v>11.78</v>
      </c>
      <c r="AN16">
        <v>33.909999999999997</v>
      </c>
      <c r="AO16">
        <v>0</v>
      </c>
      <c r="AP16">
        <v>37.43</v>
      </c>
      <c r="AQ16">
        <v>0</v>
      </c>
      <c r="AR16">
        <v>12.48</v>
      </c>
      <c r="AS16">
        <v>0</v>
      </c>
      <c r="AT16">
        <v>4.84</v>
      </c>
      <c r="AU16">
        <v>67.819999999999993</v>
      </c>
      <c r="AV16">
        <v>33.909999999999997</v>
      </c>
      <c r="AW16">
        <v>0</v>
      </c>
      <c r="AX16">
        <v>8.7200000000000006</v>
      </c>
      <c r="AY16">
        <v>1.94</v>
      </c>
      <c r="AZ16">
        <v>3.88</v>
      </c>
      <c r="BA16">
        <v>98.1</v>
      </c>
      <c r="BB16">
        <v>38.76</v>
      </c>
      <c r="BC16">
        <v>32.700000000000003</v>
      </c>
      <c r="BD16">
        <v>91.08</v>
      </c>
      <c r="BE16">
        <v>24.11</v>
      </c>
      <c r="BF16">
        <v>84.47</v>
      </c>
      <c r="BG16">
        <v>0.57999999999999996</v>
      </c>
      <c r="BH16">
        <v>0</v>
      </c>
      <c r="BI16">
        <v>0</v>
      </c>
      <c r="BJ16">
        <v>0</v>
      </c>
      <c r="BK16">
        <v>0</v>
      </c>
    </row>
    <row r="17" spans="1:63">
      <c r="A17" t="s">
        <v>246</v>
      </c>
      <c r="G17" t="s">
        <v>59</v>
      </c>
      <c r="H17" s="74">
        <v>425.24999999999994</v>
      </c>
      <c r="I17" s="47">
        <v>276.07</v>
      </c>
      <c r="J17" s="47">
        <v>513.27</v>
      </c>
      <c r="K17" s="47">
        <v>150.91999999999999</v>
      </c>
      <c r="L17" s="47">
        <v>10.66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26.870799999999999</v>
      </c>
      <c r="X17">
        <v>0</v>
      </c>
      <c r="Y17">
        <v>26.870799999999999</v>
      </c>
      <c r="Z17">
        <v>20.350000000000001</v>
      </c>
      <c r="AA17">
        <v>12.48</v>
      </c>
      <c r="AB17">
        <v>24.77</v>
      </c>
      <c r="AC17">
        <v>82.36</v>
      </c>
      <c r="AD17">
        <v>82.36</v>
      </c>
      <c r="AE17">
        <v>40.69</v>
      </c>
      <c r="AF17">
        <v>17.440000000000001</v>
      </c>
      <c r="AG17">
        <v>10.17</v>
      </c>
      <c r="AH17">
        <v>242.22</v>
      </c>
      <c r="AI17">
        <v>28.1</v>
      </c>
      <c r="AJ17">
        <v>31.88</v>
      </c>
      <c r="AK17">
        <v>164.96</v>
      </c>
      <c r="AL17">
        <v>31.88</v>
      </c>
      <c r="AM17">
        <v>11.78</v>
      </c>
      <c r="AN17">
        <v>33.909999999999997</v>
      </c>
      <c r="AO17">
        <v>0</v>
      </c>
      <c r="AP17">
        <v>37.43</v>
      </c>
      <c r="AQ17">
        <v>0</v>
      </c>
      <c r="AR17">
        <v>12.48</v>
      </c>
      <c r="AS17">
        <v>0</v>
      </c>
      <c r="AT17">
        <v>4.84</v>
      </c>
      <c r="AU17">
        <v>67.819999999999993</v>
      </c>
      <c r="AV17">
        <v>33.909999999999997</v>
      </c>
      <c r="AW17">
        <v>0</v>
      </c>
      <c r="AX17">
        <v>8.7200000000000006</v>
      </c>
      <c r="AY17">
        <v>1.94</v>
      </c>
      <c r="AZ17">
        <v>3.88</v>
      </c>
      <c r="BA17">
        <v>98.1</v>
      </c>
      <c r="BB17">
        <v>38.76</v>
      </c>
      <c r="BC17">
        <v>32.700000000000003</v>
      </c>
      <c r="BD17">
        <v>91.08</v>
      </c>
      <c r="BE17">
        <v>24.11</v>
      </c>
      <c r="BF17">
        <v>84.47</v>
      </c>
      <c r="BG17">
        <v>0.57999999999999996</v>
      </c>
      <c r="BH17">
        <v>0</v>
      </c>
      <c r="BI17">
        <v>0</v>
      </c>
      <c r="BJ17">
        <v>0</v>
      </c>
      <c r="BK17">
        <v>0</v>
      </c>
    </row>
    <row r="18" spans="1:63">
      <c r="A18" t="s">
        <v>247</v>
      </c>
      <c r="G18" t="s">
        <v>60</v>
      </c>
      <c r="H18" s="74">
        <v>425.24999999999994</v>
      </c>
      <c r="I18" s="47">
        <v>276.07</v>
      </c>
      <c r="J18" s="47">
        <v>513.27</v>
      </c>
      <c r="K18" s="47">
        <v>150.91999999999999</v>
      </c>
      <c r="L18" s="47">
        <v>10.66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26.870799999999999</v>
      </c>
      <c r="X18">
        <v>0</v>
      </c>
      <c r="Y18">
        <v>26.870799999999999</v>
      </c>
      <c r="Z18">
        <v>20.350000000000001</v>
      </c>
      <c r="AA18">
        <v>12.48</v>
      </c>
      <c r="AB18">
        <v>24.77</v>
      </c>
      <c r="AC18">
        <v>82.36</v>
      </c>
      <c r="AD18">
        <v>82.36</v>
      </c>
      <c r="AE18">
        <v>40.69</v>
      </c>
      <c r="AF18">
        <v>17.440000000000001</v>
      </c>
      <c r="AG18">
        <v>10.17</v>
      </c>
      <c r="AH18">
        <v>242.22</v>
      </c>
      <c r="AI18">
        <v>28.1</v>
      </c>
      <c r="AJ18">
        <v>31.88</v>
      </c>
      <c r="AK18">
        <v>164.96</v>
      </c>
      <c r="AL18">
        <v>31.88</v>
      </c>
      <c r="AM18">
        <v>11.78</v>
      </c>
      <c r="AN18">
        <v>33.909999999999997</v>
      </c>
      <c r="AO18">
        <v>0</v>
      </c>
      <c r="AP18">
        <v>37.43</v>
      </c>
      <c r="AQ18">
        <v>0</v>
      </c>
      <c r="AR18">
        <v>12.48</v>
      </c>
      <c r="AS18">
        <v>0</v>
      </c>
      <c r="AT18">
        <v>4.84</v>
      </c>
      <c r="AU18">
        <v>67.819999999999993</v>
      </c>
      <c r="AV18">
        <v>33.909999999999997</v>
      </c>
      <c r="AW18">
        <v>0</v>
      </c>
      <c r="AX18">
        <v>8.7200000000000006</v>
      </c>
      <c r="AY18">
        <v>1.94</v>
      </c>
      <c r="AZ18">
        <v>3.88</v>
      </c>
      <c r="BA18">
        <v>98.1</v>
      </c>
      <c r="BB18">
        <v>38.76</v>
      </c>
      <c r="BC18">
        <v>32.700000000000003</v>
      </c>
      <c r="BD18">
        <v>91.08</v>
      </c>
      <c r="BE18">
        <v>24.11</v>
      </c>
      <c r="BF18">
        <v>84.47</v>
      </c>
      <c r="BG18">
        <v>0.57999999999999996</v>
      </c>
      <c r="BH18">
        <v>0</v>
      </c>
      <c r="BI18">
        <v>0</v>
      </c>
      <c r="BJ18">
        <v>0</v>
      </c>
      <c r="BK18">
        <v>0</v>
      </c>
    </row>
    <row r="19" spans="1:63">
      <c r="A19" t="s">
        <v>261</v>
      </c>
      <c r="G19" t="s">
        <v>61</v>
      </c>
      <c r="H19" s="74">
        <v>425.19999999999993</v>
      </c>
      <c r="I19" s="47">
        <v>276.07</v>
      </c>
      <c r="J19" s="47">
        <v>517.26</v>
      </c>
      <c r="K19" s="47">
        <v>150.91999999999999</v>
      </c>
      <c r="L19" s="47">
        <v>10.66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26.870799999999999</v>
      </c>
      <c r="X19">
        <v>0</v>
      </c>
      <c r="Y19">
        <v>26.870799999999999</v>
      </c>
      <c r="Z19">
        <v>20.350000000000001</v>
      </c>
      <c r="AA19">
        <v>12.48</v>
      </c>
      <c r="AB19">
        <v>24.77</v>
      </c>
      <c r="AC19">
        <v>82.36</v>
      </c>
      <c r="AD19">
        <v>82.36</v>
      </c>
      <c r="AE19">
        <v>40.69</v>
      </c>
      <c r="AF19">
        <v>17.440000000000001</v>
      </c>
      <c r="AG19">
        <v>14.16</v>
      </c>
      <c r="AH19">
        <v>242.22</v>
      </c>
      <c r="AI19">
        <v>28.1</v>
      </c>
      <c r="AJ19">
        <v>31.88</v>
      </c>
      <c r="AK19">
        <v>164.96</v>
      </c>
      <c r="AL19">
        <v>31.88</v>
      </c>
      <c r="AM19">
        <v>11.78</v>
      </c>
      <c r="AN19">
        <v>33.909999999999997</v>
      </c>
      <c r="AO19">
        <v>0</v>
      </c>
      <c r="AP19">
        <v>37.43</v>
      </c>
      <c r="AQ19">
        <v>0</v>
      </c>
      <c r="AR19">
        <v>12.48</v>
      </c>
      <c r="AS19">
        <v>0</v>
      </c>
      <c r="AT19">
        <v>4.84</v>
      </c>
      <c r="AU19">
        <v>67.819999999999993</v>
      </c>
      <c r="AV19">
        <v>33.909999999999997</v>
      </c>
      <c r="AW19">
        <v>0</v>
      </c>
      <c r="AX19">
        <v>8.7200000000000006</v>
      </c>
      <c r="AY19">
        <v>1.94</v>
      </c>
      <c r="AZ19">
        <v>3.88</v>
      </c>
      <c r="BA19">
        <v>98.1</v>
      </c>
      <c r="BB19">
        <v>38.76</v>
      </c>
      <c r="BC19">
        <v>32.700000000000003</v>
      </c>
      <c r="BD19">
        <v>91.08</v>
      </c>
      <c r="BE19">
        <v>24.11</v>
      </c>
      <c r="BF19">
        <v>84.47</v>
      </c>
      <c r="BG19">
        <v>0.53</v>
      </c>
      <c r="BH19">
        <v>0</v>
      </c>
      <c r="BI19">
        <v>0</v>
      </c>
      <c r="BJ19">
        <v>0</v>
      </c>
      <c r="BK19">
        <v>0</v>
      </c>
    </row>
    <row r="20" spans="1:63">
      <c r="A20" t="s">
        <v>262</v>
      </c>
      <c r="G20" t="s">
        <v>62</v>
      </c>
      <c r="H20" s="74">
        <v>425.19999999999993</v>
      </c>
      <c r="I20" s="47">
        <v>276.07</v>
      </c>
      <c r="J20" s="47">
        <v>517.26</v>
      </c>
      <c r="K20" s="47">
        <v>150.91999999999999</v>
      </c>
      <c r="L20" s="47">
        <v>10.66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26.870799999999999</v>
      </c>
      <c r="X20">
        <v>0</v>
      </c>
      <c r="Y20">
        <v>26.870799999999999</v>
      </c>
      <c r="Z20">
        <v>20.350000000000001</v>
      </c>
      <c r="AA20">
        <v>12.48</v>
      </c>
      <c r="AB20">
        <v>24.77</v>
      </c>
      <c r="AC20">
        <v>82.36</v>
      </c>
      <c r="AD20">
        <v>82.36</v>
      </c>
      <c r="AE20">
        <v>40.69</v>
      </c>
      <c r="AF20">
        <v>17.440000000000001</v>
      </c>
      <c r="AG20">
        <v>14.16</v>
      </c>
      <c r="AH20">
        <v>242.22</v>
      </c>
      <c r="AI20">
        <v>28.1</v>
      </c>
      <c r="AJ20">
        <v>31.88</v>
      </c>
      <c r="AK20">
        <v>164.96</v>
      </c>
      <c r="AL20">
        <v>31.88</v>
      </c>
      <c r="AM20">
        <v>11.78</v>
      </c>
      <c r="AN20">
        <v>33.909999999999997</v>
      </c>
      <c r="AO20">
        <v>0</v>
      </c>
      <c r="AP20">
        <v>37.43</v>
      </c>
      <c r="AQ20">
        <v>0</v>
      </c>
      <c r="AR20">
        <v>12.48</v>
      </c>
      <c r="AS20">
        <v>0</v>
      </c>
      <c r="AT20">
        <v>4.84</v>
      </c>
      <c r="AU20">
        <v>67.819999999999993</v>
      </c>
      <c r="AV20">
        <v>33.909999999999997</v>
      </c>
      <c r="AW20">
        <v>0</v>
      </c>
      <c r="AX20">
        <v>8.7200000000000006</v>
      </c>
      <c r="AY20">
        <v>1.94</v>
      </c>
      <c r="AZ20">
        <v>3.88</v>
      </c>
      <c r="BA20">
        <v>98.1</v>
      </c>
      <c r="BB20">
        <v>38.76</v>
      </c>
      <c r="BC20">
        <v>32.700000000000003</v>
      </c>
      <c r="BD20">
        <v>91.08</v>
      </c>
      <c r="BE20">
        <v>24.11</v>
      </c>
      <c r="BF20">
        <v>84.47</v>
      </c>
      <c r="BG20">
        <v>0.53</v>
      </c>
      <c r="BH20">
        <v>0</v>
      </c>
      <c r="BI20">
        <v>0</v>
      </c>
      <c r="BJ20">
        <v>0</v>
      </c>
      <c r="BK20">
        <v>0</v>
      </c>
    </row>
    <row r="21" spans="1:63">
      <c r="A21" t="s">
        <v>248</v>
      </c>
      <c r="G21" t="s">
        <v>63</v>
      </c>
      <c r="H21" s="74">
        <v>425.19999999999993</v>
      </c>
      <c r="I21" s="47">
        <v>276.07</v>
      </c>
      <c r="J21" s="47">
        <v>517.26</v>
      </c>
      <c r="K21" s="47">
        <v>150.91999999999999</v>
      </c>
      <c r="L21" s="47">
        <v>10.66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26.870799999999999</v>
      </c>
      <c r="X21">
        <v>0</v>
      </c>
      <c r="Y21">
        <v>26.870799999999999</v>
      </c>
      <c r="Z21">
        <v>20.350000000000001</v>
      </c>
      <c r="AA21">
        <v>12.48</v>
      </c>
      <c r="AB21">
        <v>24.77</v>
      </c>
      <c r="AC21">
        <v>82.36</v>
      </c>
      <c r="AD21">
        <v>82.36</v>
      </c>
      <c r="AE21">
        <v>40.69</v>
      </c>
      <c r="AF21">
        <v>17.440000000000001</v>
      </c>
      <c r="AG21">
        <v>14.16</v>
      </c>
      <c r="AH21">
        <v>242.22</v>
      </c>
      <c r="AI21">
        <v>28.1</v>
      </c>
      <c r="AJ21">
        <v>31.88</v>
      </c>
      <c r="AK21">
        <v>164.96</v>
      </c>
      <c r="AL21">
        <v>31.88</v>
      </c>
      <c r="AM21">
        <v>11.78</v>
      </c>
      <c r="AN21">
        <v>33.909999999999997</v>
      </c>
      <c r="AO21">
        <v>0</v>
      </c>
      <c r="AP21">
        <v>37.43</v>
      </c>
      <c r="AQ21">
        <v>0</v>
      </c>
      <c r="AR21">
        <v>12.48</v>
      </c>
      <c r="AS21">
        <v>0</v>
      </c>
      <c r="AT21">
        <v>4.84</v>
      </c>
      <c r="AU21">
        <v>67.819999999999993</v>
      </c>
      <c r="AV21">
        <v>33.909999999999997</v>
      </c>
      <c r="AW21">
        <v>0</v>
      </c>
      <c r="AX21">
        <v>8.7200000000000006</v>
      </c>
      <c r="AY21">
        <v>1.94</v>
      </c>
      <c r="AZ21">
        <v>3.88</v>
      </c>
      <c r="BA21">
        <v>98.1</v>
      </c>
      <c r="BB21">
        <v>38.76</v>
      </c>
      <c r="BC21">
        <v>32.700000000000003</v>
      </c>
      <c r="BD21">
        <v>91.08</v>
      </c>
      <c r="BE21">
        <v>24.11</v>
      </c>
      <c r="BF21">
        <v>84.47</v>
      </c>
      <c r="BG21">
        <v>0.53</v>
      </c>
      <c r="BH21">
        <v>0</v>
      </c>
      <c r="BI21">
        <v>0</v>
      </c>
      <c r="BJ21">
        <v>0</v>
      </c>
      <c r="BK21">
        <v>0</v>
      </c>
    </row>
    <row r="22" spans="1:63">
      <c r="A22" t="s">
        <v>249</v>
      </c>
      <c r="G22" t="s">
        <v>64</v>
      </c>
      <c r="H22" s="74">
        <v>425.19999999999993</v>
      </c>
      <c r="I22" s="47">
        <v>276.07</v>
      </c>
      <c r="J22" s="47">
        <v>517.26</v>
      </c>
      <c r="K22" s="47">
        <v>150.91999999999999</v>
      </c>
      <c r="L22" s="47">
        <v>10.66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26.870799999999999</v>
      </c>
      <c r="X22">
        <v>0</v>
      </c>
      <c r="Y22">
        <v>26.870799999999999</v>
      </c>
      <c r="Z22">
        <v>20.350000000000001</v>
      </c>
      <c r="AA22">
        <v>12.48</v>
      </c>
      <c r="AB22">
        <v>24.77</v>
      </c>
      <c r="AC22">
        <v>82.36</v>
      </c>
      <c r="AD22">
        <v>82.36</v>
      </c>
      <c r="AE22">
        <v>40.69</v>
      </c>
      <c r="AF22">
        <v>17.440000000000001</v>
      </c>
      <c r="AG22">
        <v>14.16</v>
      </c>
      <c r="AH22">
        <v>242.22</v>
      </c>
      <c r="AI22">
        <v>28.1</v>
      </c>
      <c r="AJ22">
        <v>31.88</v>
      </c>
      <c r="AK22">
        <v>164.96</v>
      </c>
      <c r="AL22">
        <v>31.88</v>
      </c>
      <c r="AM22">
        <v>11.78</v>
      </c>
      <c r="AN22">
        <v>33.909999999999997</v>
      </c>
      <c r="AO22">
        <v>0</v>
      </c>
      <c r="AP22">
        <v>37.43</v>
      </c>
      <c r="AQ22">
        <v>0</v>
      </c>
      <c r="AR22">
        <v>12.48</v>
      </c>
      <c r="AS22">
        <v>0</v>
      </c>
      <c r="AT22">
        <v>4.84</v>
      </c>
      <c r="AU22">
        <v>67.819999999999993</v>
      </c>
      <c r="AV22">
        <v>33.909999999999997</v>
      </c>
      <c r="AW22">
        <v>0</v>
      </c>
      <c r="AX22">
        <v>8.7200000000000006</v>
      </c>
      <c r="AY22">
        <v>1.94</v>
      </c>
      <c r="AZ22">
        <v>3.88</v>
      </c>
      <c r="BA22">
        <v>98.1</v>
      </c>
      <c r="BB22">
        <v>38.76</v>
      </c>
      <c r="BC22">
        <v>32.700000000000003</v>
      </c>
      <c r="BD22">
        <v>91.08</v>
      </c>
      <c r="BE22">
        <v>24.11</v>
      </c>
      <c r="BF22">
        <v>84.47</v>
      </c>
      <c r="BG22">
        <v>0.53</v>
      </c>
      <c r="BH22">
        <v>0</v>
      </c>
      <c r="BI22">
        <v>0</v>
      </c>
      <c r="BJ22">
        <v>0</v>
      </c>
      <c r="BK22">
        <v>0</v>
      </c>
    </row>
    <row r="23" spans="1:63">
      <c r="A23" t="s">
        <v>250</v>
      </c>
      <c r="G23" t="s">
        <v>65</v>
      </c>
      <c r="H23" s="74">
        <v>425.19999999999993</v>
      </c>
      <c r="I23" s="47">
        <v>232.47</v>
      </c>
      <c r="J23" s="47">
        <v>517.26</v>
      </c>
      <c r="K23" s="47">
        <v>150.91999999999999</v>
      </c>
      <c r="L23" s="47">
        <v>10.66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26.870799999999999</v>
      </c>
      <c r="X23">
        <v>0</v>
      </c>
      <c r="Y23">
        <v>26.870799999999999</v>
      </c>
      <c r="Z23">
        <v>20.350000000000001</v>
      </c>
      <c r="AA23">
        <v>12.48</v>
      </c>
      <c r="AB23">
        <v>24.77</v>
      </c>
      <c r="AC23">
        <v>82.36</v>
      </c>
      <c r="AD23">
        <v>82.36</v>
      </c>
      <c r="AE23">
        <v>40.69</v>
      </c>
      <c r="AF23">
        <v>17.440000000000001</v>
      </c>
      <c r="AG23">
        <v>14.16</v>
      </c>
      <c r="AH23">
        <v>242.22</v>
      </c>
      <c r="AI23">
        <v>28.1</v>
      </c>
      <c r="AJ23">
        <v>31.88</v>
      </c>
      <c r="AK23">
        <v>164.96</v>
      </c>
      <c r="AL23">
        <v>31.88</v>
      </c>
      <c r="AM23">
        <v>11.78</v>
      </c>
      <c r="AN23">
        <v>33.909999999999997</v>
      </c>
      <c r="AO23">
        <v>0</v>
      </c>
      <c r="AP23">
        <v>37.43</v>
      </c>
      <c r="AQ23">
        <v>0</v>
      </c>
      <c r="AR23">
        <v>12.48</v>
      </c>
      <c r="AS23">
        <v>0</v>
      </c>
      <c r="AT23">
        <v>4.84</v>
      </c>
      <c r="AU23">
        <v>24.22</v>
      </c>
      <c r="AV23">
        <v>33.909999999999997</v>
      </c>
      <c r="AW23">
        <v>0</v>
      </c>
      <c r="AX23">
        <v>8.7200000000000006</v>
      </c>
      <c r="AY23">
        <v>1.94</v>
      </c>
      <c r="AZ23">
        <v>3.88</v>
      </c>
      <c r="BA23">
        <v>98.1</v>
      </c>
      <c r="BB23">
        <v>38.76</v>
      </c>
      <c r="BC23">
        <v>32.700000000000003</v>
      </c>
      <c r="BD23">
        <v>91.08</v>
      </c>
      <c r="BE23">
        <v>24.11</v>
      </c>
      <c r="BF23">
        <v>84.47</v>
      </c>
      <c r="BG23">
        <v>0.53</v>
      </c>
      <c r="BH23">
        <v>0</v>
      </c>
      <c r="BI23">
        <v>0</v>
      </c>
      <c r="BJ23">
        <v>0</v>
      </c>
      <c r="BK23">
        <v>0</v>
      </c>
    </row>
    <row r="24" spans="1:63">
      <c r="A24" t="s">
        <v>251</v>
      </c>
      <c r="G24" t="s">
        <v>66</v>
      </c>
      <c r="H24" s="74">
        <v>425.19999999999993</v>
      </c>
      <c r="I24" s="47">
        <v>232.47</v>
      </c>
      <c r="J24" s="47">
        <v>517.26</v>
      </c>
      <c r="K24" s="47">
        <v>150.91999999999999</v>
      </c>
      <c r="L24" s="47">
        <v>10.66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26.870799999999999</v>
      </c>
      <c r="X24">
        <v>0</v>
      </c>
      <c r="Y24">
        <v>26.870799999999999</v>
      </c>
      <c r="Z24">
        <v>20.350000000000001</v>
      </c>
      <c r="AA24">
        <v>12.48</v>
      </c>
      <c r="AB24">
        <v>24.77</v>
      </c>
      <c r="AC24">
        <v>82.36</v>
      </c>
      <c r="AD24">
        <v>82.36</v>
      </c>
      <c r="AE24">
        <v>40.69</v>
      </c>
      <c r="AF24">
        <v>17.440000000000001</v>
      </c>
      <c r="AG24">
        <v>14.16</v>
      </c>
      <c r="AH24">
        <v>242.22</v>
      </c>
      <c r="AI24">
        <v>28.1</v>
      </c>
      <c r="AJ24">
        <v>31.88</v>
      </c>
      <c r="AK24">
        <v>164.96</v>
      </c>
      <c r="AL24">
        <v>31.88</v>
      </c>
      <c r="AM24">
        <v>11.78</v>
      </c>
      <c r="AN24">
        <v>33.909999999999997</v>
      </c>
      <c r="AO24">
        <v>0</v>
      </c>
      <c r="AP24">
        <v>37.43</v>
      </c>
      <c r="AQ24">
        <v>0</v>
      </c>
      <c r="AR24">
        <v>12.48</v>
      </c>
      <c r="AS24">
        <v>0</v>
      </c>
      <c r="AT24">
        <v>4.84</v>
      </c>
      <c r="AU24">
        <v>24.22</v>
      </c>
      <c r="AV24">
        <v>33.909999999999997</v>
      </c>
      <c r="AW24">
        <v>0</v>
      </c>
      <c r="AX24">
        <v>8.7200000000000006</v>
      </c>
      <c r="AY24">
        <v>1.94</v>
      </c>
      <c r="AZ24">
        <v>3.88</v>
      </c>
      <c r="BA24">
        <v>98.1</v>
      </c>
      <c r="BB24">
        <v>38.76</v>
      </c>
      <c r="BC24">
        <v>32.700000000000003</v>
      </c>
      <c r="BD24">
        <v>91.08</v>
      </c>
      <c r="BE24">
        <v>24.11</v>
      </c>
      <c r="BF24">
        <v>84.47</v>
      </c>
      <c r="BG24">
        <v>0.53</v>
      </c>
      <c r="BH24">
        <v>0</v>
      </c>
      <c r="BI24">
        <v>0</v>
      </c>
      <c r="BJ24">
        <v>0</v>
      </c>
      <c r="BK24">
        <v>0</v>
      </c>
    </row>
    <row r="25" spans="1:63">
      <c r="A25" t="s">
        <v>252</v>
      </c>
      <c r="G25" t="s">
        <v>67</v>
      </c>
      <c r="H25" s="74">
        <v>425.19999999999993</v>
      </c>
      <c r="I25" s="47">
        <v>232.47</v>
      </c>
      <c r="J25" s="47">
        <v>517.26</v>
      </c>
      <c r="K25" s="47">
        <v>150.91999999999999</v>
      </c>
      <c r="L25" s="47">
        <v>10.66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26.870799999999999</v>
      </c>
      <c r="X25">
        <v>0</v>
      </c>
      <c r="Y25">
        <v>26.870799999999999</v>
      </c>
      <c r="Z25">
        <v>20.350000000000001</v>
      </c>
      <c r="AA25">
        <v>12.48</v>
      </c>
      <c r="AB25">
        <v>24.77</v>
      </c>
      <c r="AC25">
        <v>82.36</v>
      </c>
      <c r="AD25">
        <v>82.36</v>
      </c>
      <c r="AE25">
        <v>40.69</v>
      </c>
      <c r="AF25">
        <v>17.440000000000001</v>
      </c>
      <c r="AG25">
        <v>14.16</v>
      </c>
      <c r="AH25">
        <v>242.22</v>
      </c>
      <c r="AI25">
        <v>28.1</v>
      </c>
      <c r="AJ25">
        <v>31.88</v>
      </c>
      <c r="AK25">
        <v>164.96</v>
      </c>
      <c r="AL25">
        <v>31.88</v>
      </c>
      <c r="AM25">
        <v>11.78</v>
      </c>
      <c r="AN25">
        <v>33.909999999999997</v>
      </c>
      <c r="AO25">
        <v>0</v>
      </c>
      <c r="AP25">
        <v>37.43</v>
      </c>
      <c r="AQ25">
        <v>0</v>
      </c>
      <c r="AR25">
        <v>12.48</v>
      </c>
      <c r="AS25">
        <v>0</v>
      </c>
      <c r="AT25">
        <v>4.84</v>
      </c>
      <c r="AU25">
        <v>24.22</v>
      </c>
      <c r="AV25">
        <v>33.909999999999997</v>
      </c>
      <c r="AW25">
        <v>0</v>
      </c>
      <c r="AX25">
        <v>8.7200000000000006</v>
      </c>
      <c r="AY25">
        <v>1.94</v>
      </c>
      <c r="AZ25">
        <v>3.88</v>
      </c>
      <c r="BA25">
        <v>98.1</v>
      </c>
      <c r="BB25">
        <v>38.76</v>
      </c>
      <c r="BC25">
        <v>32.700000000000003</v>
      </c>
      <c r="BD25">
        <v>91.08</v>
      </c>
      <c r="BE25">
        <v>24.11</v>
      </c>
      <c r="BF25">
        <v>84.47</v>
      </c>
      <c r="BG25">
        <v>0.53</v>
      </c>
      <c r="BH25">
        <v>0</v>
      </c>
      <c r="BI25">
        <v>0</v>
      </c>
      <c r="BJ25">
        <v>0</v>
      </c>
      <c r="BK25">
        <v>0</v>
      </c>
    </row>
    <row r="26" spans="1:63">
      <c r="A26" t="s">
        <v>253</v>
      </c>
      <c r="G26" t="s">
        <v>68</v>
      </c>
      <c r="H26" s="74">
        <v>424.23</v>
      </c>
      <c r="I26" s="47">
        <v>232.47</v>
      </c>
      <c r="J26" s="47">
        <v>517.26</v>
      </c>
      <c r="K26" s="47">
        <v>150.91999999999999</v>
      </c>
      <c r="L26" s="47">
        <v>10.66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26.870799999999999</v>
      </c>
      <c r="X26">
        <v>0</v>
      </c>
      <c r="Y26">
        <v>26.870799999999999</v>
      </c>
      <c r="Z26">
        <v>20.350000000000001</v>
      </c>
      <c r="AA26">
        <v>12.48</v>
      </c>
      <c r="AB26">
        <v>24.77</v>
      </c>
      <c r="AC26">
        <v>82.36</v>
      </c>
      <c r="AD26">
        <v>82.36</v>
      </c>
      <c r="AE26">
        <v>40.69</v>
      </c>
      <c r="AF26">
        <v>17.440000000000001</v>
      </c>
      <c r="AG26">
        <v>14.16</v>
      </c>
      <c r="AH26">
        <v>242.22</v>
      </c>
      <c r="AI26">
        <v>28.1</v>
      </c>
      <c r="AJ26">
        <v>31.88</v>
      </c>
      <c r="AK26">
        <v>164.96</v>
      </c>
      <c r="AL26">
        <v>31.88</v>
      </c>
      <c r="AM26">
        <v>11.78</v>
      </c>
      <c r="AN26">
        <v>33.909999999999997</v>
      </c>
      <c r="AO26">
        <v>0</v>
      </c>
      <c r="AP26">
        <v>37.43</v>
      </c>
      <c r="AQ26">
        <v>0</v>
      </c>
      <c r="AR26">
        <v>12.48</v>
      </c>
      <c r="AS26">
        <v>0</v>
      </c>
      <c r="AT26">
        <v>4.84</v>
      </c>
      <c r="AU26">
        <v>24.22</v>
      </c>
      <c r="AV26">
        <v>33.909999999999997</v>
      </c>
      <c r="AW26">
        <v>0</v>
      </c>
      <c r="AX26">
        <v>7.75</v>
      </c>
      <c r="AY26">
        <v>1.94</v>
      </c>
      <c r="AZ26">
        <v>3.88</v>
      </c>
      <c r="BA26">
        <v>98.1</v>
      </c>
      <c r="BB26">
        <v>38.76</v>
      </c>
      <c r="BC26">
        <v>32.700000000000003</v>
      </c>
      <c r="BD26">
        <v>91.08</v>
      </c>
      <c r="BE26">
        <v>24.11</v>
      </c>
      <c r="BF26">
        <v>84.47</v>
      </c>
      <c r="BG26">
        <v>0.53</v>
      </c>
      <c r="BH26">
        <v>0</v>
      </c>
      <c r="BI26">
        <v>0</v>
      </c>
      <c r="BJ26">
        <v>0</v>
      </c>
      <c r="BK26">
        <v>0</v>
      </c>
    </row>
    <row r="27" spans="1:63">
      <c r="A27" t="s">
        <v>254</v>
      </c>
      <c r="G27" t="s">
        <v>69</v>
      </c>
      <c r="H27" s="74">
        <v>326.23</v>
      </c>
      <c r="I27" s="47">
        <v>199.76999999999998</v>
      </c>
      <c r="J27" s="47">
        <v>517.26</v>
      </c>
      <c r="K27" s="47">
        <v>150.91999999999999</v>
      </c>
      <c r="L27" s="47">
        <v>10.66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26.870799999999999</v>
      </c>
      <c r="X27">
        <v>0</v>
      </c>
      <c r="Y27">
        <v>26.870799999999999</v>
      </c>
      <c r="Z27">
        <v>20.350000000000001</v>
      </c>
      <c r="AA27">
        <v>12.48</v>
      </c>
      <c r="AB27">
        <v>24.77</v>
      </c>
      <c r="AC27">
        <v>82.36</v>
      </c>
      <c r="AD27">
        <v>82.36</v>
      </c>
      <c r="AE27">
        <v>40.69</v>
      </c>
      <c r="AF27">
        <v>17.440000000000001</v>
      </c>
      <c r="AG27">
        <v>14.16</v>
      </c>
      <c r="AH27">
        <v>242.22</v>
      </c>
      <c r="AI27">
        <v>28.1</v>
      </c>
      <c r="AJ27">
        <v>31.88</v>
      </c>
      <c r="AK27">
        <v>164.96</v>
      </c>
      <c r="AL27">
        <v>31.88</v>
      </c>
      <c r="AM27">
        <v>11.78</v>
      </c>
      <c r="AN27">
        <v>33.909999999999997</v>
      </c>
      <c r="AO27">
        <v>0</v>
      </c>
      <c r="AP27">
        <v>37.43</v>
      </c>
      <c r="AQ27">
        <v>0</v>
      </c>
      <c r="AR27">
        <v>12.48</v>
      </c>
      <c r="AS27">
        <v>0</v>
      </c>
      <c r="AT27">
        <v>4.84</v>
      </c>
      <c r="AU27">
        <v>24.22</v>
      </c>
      <c r="AV27">
        <v>33.909999999999997</v>
      </c>
      <c r="AW27">
        <v>0</v>
      </c>
      <c r="AX27">
        <v>7.75</v>
      </c>
      <c r="AY27">
        <v>1.94</v>
      </c>
      <c r="AZ27">
        <v>3.88</v>
      </c>
      <c r="BA27">
        <v>0</v>
      </c>
      <c r="BB27">
        <v>38.76</v>
      </c>
      <c r="BC27">
        <v>0</v>
      </c>
      <c r="BD27">
        <v>91.08</v>
      </c>
      <c r="BE27">
        <v>24.11</v>
      </c>
      <c r="BF27">
        <v>84.47</v>
      </c>
      <c r="BG27">
        <v>0.63</v>
      </c>
      <c r="BH27">
        <v>0</v>
      </c>
      <c r="BI27">
        <v>0</v>
      </c>
      <c r="BJ27">
        <v>0</v>
      </c>
      <c r="BK27">
        <v>0</v>
      </c>
    </row>
    <row r="28" spans="1:63">
      <c r="A28" t="s">
        <v>255</v>
      </c>
      <c r="G28" t="s">
        <v>70</v>
      </c>
      <c r="H28" s="74">
        <v>326.23</v>
      </c>
      <c r="I28" s="47">
        <v>199.76999999999998</v>
      </c>
      <c r="J28" s="47">
        <v>517.26</v>
      </c>
      <c r="K28" s="47">
        <v>150.91999999999999</v>
      </c>
      <c r="L28" s="47">
        <v>10.66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26.870799999999999</v>
      </c>
      <c r="X28">
        <v>0</v>
      </c>
      <c r="Y28">
        <v>26.870799999999999</v>
      </c>
      <c r="Z28">
        <v>20.350000000000001</v>
      </c>
      <c r="AA28">
        <v>12.48</v>
      </c>
      <c r="AB28">
        <v>24.77</v>
      </c>
      <c r="AC28">
        <v>82.36</v>
      </c>
      <c r="AD28">
        <v>82.36</v>
      </c>
      <c r="AE28">
        <v>40.69</v>
      </c>
      <c r="AF28">
        <v>17.440000000000001</v>
      </c>
      <c r="AG28">
        <v>14.16</v>
      </c>
      <c r="AH28">
        <v>242.22</v>
      </c>
      <c r="AI28">
        <v>28.1</v>
      </c>
      <c r="AJ28">
        <v>31.88</v>
      </c>
      <c r="AK28">
        <v>164.96</v>
      </c>
      <c r="AL28">
        <v>31.88</v>
      </c>
      <c r="AM28">
        <v>11.78</v>
      </c>
      <c r="AN28">
        <v>33.909999999999997</v>
      </c>
      <c r="AO28">
        <v>0</v>
      </c>
      <c r="AP28">
        <v>37.43</v>
      </c>
      <c r="AQ28">
        <v>0</v>
      </c>
      <c r="AR28">
        <v>12.48</v>
      </c>
      <c r="AS28">
        <v>0</v>
      </c>
      <c r="AT28">
        <v>4.84</v>
      </c>
      <c r="AU28">
        <v>24.22</v>
      </c>
      <c r="AV28">
        <v>33.909999999999997</v>
      </c>
      <c r="AW28">
        <v>0</v>
      </c>
      <c r="AX28">
        <v>7.75</v>
      </c>
      <c r="AY28">
        <v>1.94</v>
      </c>
      <c r="AZ28">
        <v>3.88</v>
      </c>
      <c r="BA28">
        <v>0</v>
      </c>
      <c r="BB28">
        <v>38.76</v>
      </c>
      <c r="BC28">
        <v>0</v>
      </c>
      <c r="BD28">
        <v>91.08</v>
      </c>
      <c r="BE28">
        <v>24.11</v>
      </c>
      <c r="BF28">
        <v>84.47</v>
      </c>
      <c r="BG28">
        <v>0.63</v>
      </c>
      <c r="BH28">
        <v>0</v>
      </c>
      <c r="BI28">
        <v>0</v>
      </c>
      <c r="BJ28">
        <v>0</v>
      </c>
      <c r="BK28">
        <v>0</v>
      </c>
    </row>
    <row r="29" spans="1:63">
      <c r="A29" t="s">
        <v>263</v>
      </c>
      <c r="G29" t="s">
        <v>71</v>
      </c>
      <c r="H29" s="74">
        <v>326.23</v>
      </c>
      <c r="I29" s="47">
        <v>199.76999999999998</v>
      </c>
      <c r="J29" s="47">
        <v>517.26</v>
      </c>
      <c r="K29" s="47">
        <v>150.91999999999999</v>
      </c>
      <c r="L29" s="47">
        <v>10.66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26.870799999999999</v>
      </c>
      <c r="X29">
        <v>0</v>
      </c>
      <c r="Y29">
        <v>26.870799999999999</v>
      </c>
      <c r="Z29">
        <v>20.350000000000001</v>
      </c>
      <c r="AA29">
        <v>12.48</v>
      </c>
      <c r="AB29">
        <v>24.77</v>
      </c>
      <c r="AC29">
        <v>82.36</v>
      </c>
      <c r="AD29">
        <v>82.36</v>
      </c>
      <c r="AE29">
        <v>40.69</v>
      </c>
      <c r="AF29">
        <v>17.440000000000001</v>
      </c>
      <c r="AG29">
        <v>14.16</v>
      </c>
      <c r="AH29">
        <v>242.22</v>
      </c>
      <c r="AI29">
        <v>28.1</v>
      </c>
      <c r="AJ29">
        <v>31.88</v>
      </c>
      <c r="AK29">
        <v>164.96</v>
      </c>
      <c r="AL29">
        <v>31.88</v>
      </c>
      <c r="AM29">
        <v>11.78</v>
      </c>
      <c r="AN29">
        <v>33.909999999999997</v>
      </c>
      <c r="AO29">
        <v>0</v>
      </c>
      <c r="AP29">
        <v>37.43</v>
      </c>
      <c r="AQ29">
        <v>0</v>
      </c>
      <c r="AR29">
        <v>12.48</v>
      </c>
      <c r="AS29">
        <v>0</v>
      </c>
      <c r="AT29">
        <v>4.84</v>
      </c>
      <c r="AU29">
        <v>24.22</v>
      </c>
      <c r="AV29">
        <v>33.909999999999997</v>
      </c>
      <c r="AW29">
        <v>0</v>
      </c>
      <c r="AX29">
        <v>7.75</v>
      </c>
      <c r="AY29">
        <v>1.94</v>
      </c>
      <c r="AZ29">
        <v>3.88</v>
      </c>
      <c r="BA29">
        <v>0</v>
      </c>
      <c r="BB29">
        <v>38.76</v>
      </c>
      <c r="BC29">
        <v>0</v>
      </c>
      <c r="BD29">
        <v>91.08</v>
      </c>
      <c r="BE29">
        <v>24.11</v>
      </c>
      <c r="BF29">
        <v>84.47</v>
      </c>
      <c r="BG29">
        <v>0.63</v>
      </c>
      <c r="BH29">
        <v>0</v>
      </c>
      <c r="BI29">
        <v>0</v>
      </c>
      <c r="BJ29">
        <v>0</v>
      </c>
      <c r="BK29">
        <v>0</v>
      </c>
    </row>
    <row r="30" spans="1:63">
      <c r="A30" t="s">
        <v>264</v>
      </c>
      <c r="G30" t="s">
        <v>72</v>
      </c>
      <c r="H30" s="74">
        <v>326.23</v>
      </c>
      <c r="I30" s="47">
        <v>199.76999999999998</v>
      </c>
      <c r="J30" s="47">
        <v>517.26</v>
      </c>
      <c r="K30" s="47">
        <v>150.91999999999999</v>
      </c>
      <c r="L30" s="47">
        <v>10.91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26.870799999999999</v>
      </c>
      <c r="X30">
        <v>0</v>
      </c>
      <c r="Y30">
        <v>26.870799999999999</v>
      </c>
      <c r="Z30">
        <v>20.350000000000001</v>
      </c>
      <c r="AA30">
        <v>12.48</v>
      </c>
      <c r="AB30">
        <v>24.77</v>
      </c>
      <c r="AC30">
        <v>82.36</v>
      </c>
      <c r="AD30">
        <v>82.36</v>
      </c>
      <c r="AE30">
        <v>40.69</v>
      </c>
      <c r="AF30">
        <v>17.440000000000001</v>
      </c>
      <c r="AG30">
        <v>14.16</v>
      </c>
      <c r="AH30">
        <v>242.22</v>
      </c>
      <c r="AI30">
        <v>28.1</v>
      </c>
      <c r="AJ30">
        <v>31.88</v>
      </c>
      <c r="AK30">
        <v>164.96</v>
      </c>
      <c r="AL30">
        <v>31.88</v>
      </c>
      <c r="AM30">
        <v>11.78</v>
      </c>
      <c r="AN30">
        <v>33.909999999999997</v>
      </c>
      <c r="AO30">
        <v>0</v>
      </c>
      <c r="AP30">
        <v>37.43</v>
      </c>
      <c r="AQ30">
        <v>0</v>
      </c>
      <c r="AR30">
        <v>12.48</v>
      </c>
      <c r="AS30">
        <v>0</v>
      </c>
      <c r="AT30">
        <v>4.84</v>
      </c>
      <c r="AU30">
        <v>24.22</v>
      </c>
      <c r="AV30">
        <v>33.909999999999997</v>
      </c>
      <c r="AW30">
        <v>0</v>
      </c>
      <c r="AX30">
        <v>7.75</v>
      </c>
      <c r="AY30">
        <v>1.94</v>
      </c>
      <c r="AZ30">
        <v>3.88</v>
      </c>
      <c r="BA30">
        <v>0</v>
      </c>
      <c r="BB30">
        <v>38.76</v>
      </c>
      <c r="BC30">
        <v>0</v>
      </c>
      <c r="BD30">
        <v>91.08</v>
      </c>
      <c r="BE30">
        <v>24.11</v>
      </c>
      <c r="BF30">
        <v>84.47</v>
      </c>
      <c r="BG30">
        <v>0.63</v>
      </c>
      <c r="BH30">
        <v>0</v>
      </c>
      <c r="BI30">
        <v>0</v>
      </c>
      <c r="BJ30">
        <v>0</v>
      </c>
      <c r="BK30">
        <v>0.25</v>
      </c>
    </row>
    <row r="31" spans="1:63">
      <c r="A31" t="s">
        <v>274</v>
      </c>
      <c r="G31" t="s">
        <v>73</v>
      </c>
      <c r="H31" s="74">
        <v>326.33000000000004</v>
      </c>
      <c r="I31" s="47">
        <v>199.76999999999998</v>
      </c>
      <c r="J31" s="47">
        <v>517.26</v>
      </c>
      <c r="K31" s="47">
        <v>150.91999999999999</v>
      </c>
      <c r="L31" s="47">
        <v>11.5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26.870799999999999</v>
      </c>
      <c r="X31">
        <v>0</v>
      </c>
      <c r="Y31">
        <v>26.870799999999999</v>
      </c>
      <c r="Z31">
        <v>20.350000000000001</v>
      </c>
      <c r="AA31">
        <v>12.48</v>
      </c>
      <c r="AB31">
        <v>24.77</v>
      </c>
      <c r="AC31">
        <v>82.36</v>
      </c>
      <c r="AD31">
        <v>82.36</v>
      </c>
      <c r="AE31">
        <v>40.69</v>
      </c>
      <c r="AF31">
        <v>17.440000000000001</v>
      </c>
      <c r="AG31">
        <v>14.16</v>
      </c>
      <c r="AH31">
        <v>242.22</v>
      </c>
      <c r="AI31">
        <v>28.1</v>
      </c>
      <c r="AJ31">
        <v>31.88</v>
      </c>
      <c r="AK31">
        <v>164.96</v>
      </c>
      <c r="AL31">
        <v>31.88</v>
      </c>
      <c r="AM31">
        <v>11.78</v>
      </c>
      <c r="AN31">
        <v>33.909999999999997</v>
      </c>
      <c r="AO31">
        <v>0</v>
      </c>
      <c r="AP31">
        <v>37.43</v>
      </c>
      <c r="AQ31">
        <v>0</v>
      </c>
      <c r="AR31">
        <v>12.48</v>
      </c>
      <c r="AS31">
        <v>0</v>
      </c>
      <c r="AT31">
        <v>4.84</v>
      </c>
      <c r="AU31">
        <v>24.22</v>
      </c>
      <c r="AV31">
        <v>33.909999999999997</v>
      </c>
      <c r="AW31">
        <v>0</v>
      </c>
      <c r="AX31">
        <v>7.75</v>
      </c>
      <c r="AY31">
        <v>1.94</v>
      </c>
      <c r="AZ31">
        <v>3.88</v>
      </c>
      <c r="BA31">
        <v>0</v>
      </c>
      <c r="BB31">
        <v>38.76</v>
      </c>
      <c r="BC31">
        <v>0</v>
      </c>
      <c r="BD31">
        <v>91.08</v>
      </c>
      <c r="BE31">
        <v>24.11</v>
      </c>
      <c r="BF31">
        <v>84.47</v>
      </c>
      <c r="BG31">
        <v>0.73</v>
      </c>
      <c r="BH31">
        <v>0</v>
      </c>
      <c r="BI31">
        <v>0</v>
      </c>
      <c r="BJ31">
        <v>0</v>
      </c>
      <c r="BK31">
        <v>0.84</v>
      </c>
    </row>
    <row r="32" spans="1:63">
      <c r="A32" t="s">
        <v>275</v>
      </c>
      <c r="G32" t="s">
        <v>74</v>
      </c>
      <c r="H32" s="74">
        <v>326.33000000000004</v>
      </c>
      <c r="I32" s="47">
        <v>199.76999999999998</v>
      </c>
      <c r="J32" s="47">
        <v>517.26</v>
      </c>
      <c r="K32" s="47">
        <v>150.91999999999999</v>
      </c>
      <c r="L32" s="47">
        <v>12.02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26.870799999999999</v>
      </c>
      <c r="X32">
        <v>0</v>
      </c>
      <c r="Y32">
        <v>26.870799999999999</v>
      </c>
      <c r="Z32">
        <v>20.350000000000001</v>
      </c>
      <c r="AA32">
        <v>12.48</v>
      </c>
      <c r="AB32">
        <v>24.77</v>
      </c>
      <c r="AC32">
        <v>82.36</v>
      </c>
      <c r="AD32">
        <v>82.36</v>
      </c>
      <c r="AE32">
        <v>40.69</v>
      </c>
      <c r="AF32">
        <v>17.440000000000001</v>
      </c>
      <c r="AG32">
        <v>14.16</v>
      </c>
      <c r="AH32">
        <v>242.22</v>
      </c>
      <c r="AI32">
        <v>28.1</v>
      </c>
      <c r="AJ32">
        <v>31.88</v>
      </c>
      <c r="AK32">
        <v>164.96</v>
      </c>
      <c r="AL32">
        <v>31.88</v>
      </c>
      <c r="AM32">
        <v>11.78</v>
      </c>
      <c r="AN32">
        <v>33.909999999999997</v>
      </c>
      <c r="AO32">
        <v>0</v>
      </c>
      <c r="AP32">
        <v>37.43</v>
      </c>
      <c r="AQ32">
        <v>0</v>
      </c>
      <c r="AR32">
        <v>12.48</v>
      </c>
      <c r="AS32">
        <v>0</v>
      </c>
      <c r="AT32">
        <v>4.84</v>
      </c>
      <c r="AU32">
        <v>24.22</v>
      </c>
      <c r="AV32">
        <v>33.909999999999997</v>
      </c>
      <c r="AW32">
        <v>0</v>
      </c>
      <c r="AX32">
        <v>7.75</v>
      </c>
      <c r="AY32">
        <v>1.94</v>
      </c>
      <c r="AZ32">
        <v>3.88</v>
      </c>
      <c r="BA32">
        <v>0</v>
      </c>
      <c r="BB32">
        <v>38.76</v>
      </c>
      <c r="BC32">
        <v>0</v>
      </c>
      <c r="BD32">
        <v>91.08</v>
      </c>
      <c r="BE32">
        <v>24.11</v>
      </c>
      <c r="BF32">
        <v>84.47</v>
      </c>
      <c r="BG32">
        <v>0.73</v>
      </c>
      <c r="BH32">
        <v>0</v>
      </c>
      <c r="BI32">
        <v>0</v>
      </c>
      <c r="BJ32">
        <v>0</v>
      </c>
      <c r="BK32">
        <v>1.36</v>
      </c>
    </row>
    <row r="33" spans="1:63">
      <c r="A33" t="s">
        <v>276</v>
      </c>
      <c r="G33" t="s">
        <v>75</v>
      </c>
      <c r="H33" s="74">
        <v>326.33000000000004</v>
      </c>
      <c r="I33" s="47">
        <v>199.76999999999998</v>
      </c>
      <c r="J33" s="47">
        <v>517.26</v>
      </c>
      <c r="K33" s="47">
        <v>150.91999999999999</v>
      </c>
      <c r="L33" s="47">
        <v>12.38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26.870799999999999</v>
      </c>
      <c r="X33">
        <v>0</v>
      </c>
      <c r="Y33">
        <v>26.870799999999999</v>
      </c>
      <c r="Z33">
        <v>20.350000000000001</v>
      </c>
      <c r="AA33">
        <v>12.48</v>
      </c>
      <c r="AB33">
        <v>24.77</v>
      </c>
      <c r="AC33">
        <v>82.36</v>
      </c>
      <c r="AD33">
        <v>82.36</v>
      </c>
      <c r="AE33">
        <v>40.69</v>
      </c>
      <c r="AF33">
        <v>17.440000000000001</v>
      </c>
      <c r="AG33">
        <v>14.16</v>
      </c>
      <c r="AH33">
        <v>242.22</v>
      </c>
      <c r="AI33">
        <v>28.1</v>
      </c>
      <c r="AJ33">
        <v>31.88</v>
      </c>
      <c r="AK33">
        <v>164.96</v>
      </c>
      <c r="AL33">
        <v>31.88</v>
      </c>
      <c r="AM33">
        <v>11.78</v>
      </c>
      <c r="AN33">
        <v>33.909999999999997</v>
      </c>
      <c r="AO33">
        <v>0</v>
      </c>
      <c r="AP33">
        <v>37.43</v>
      </c>
      <c r="AQ33">
        <v>0</v>
      </c>
      <c r="AR33">
        <v>12.48</v>
      </c>
      <c r="AS33">
        <v>0</v>
      </c>
      <c r="AT33">
        <v>4.84</v>
      </c>
      <c r="AU33">
        <v>24.22</v>
      </c>
      <c r="AV33">
        <v>33.909999999999997</v>
      </c>
      <c r="AW33">
        <v>0</v>
      </c>
      <c r="AX33">
        <v>7.75</v>
      </c>
      <c r="AY33">
        <v>1.94</v>
      </c>
      <c r="AZ33">
        <v>3.88</v>
      </c>
      <c r="BA33">
        <v>0</v>
      </c>
      <c r="BB33">
        <v>38.76</v>
      </c>
      <c r="BC33">
        <v>0</v>
      </c>
      <c r="BD33">
        <v>91.08</v>
      </c>
      <c r="BE33">
        <v>24.11</v>
      </c>
      <c r="BF33">
        <v>84.47</v>
      </c>
      <c r="BG33">
        <v>0.73</v>
      </c>
      <c r="BH33">
        <v>0</v>
      </c>
      <c r="BI33">
        <v>0</v>
      </c>
      <c r="BJ33">
        <v>0</v>
      </c>
      <c r="BK33">
        <v>1.72</v>
      </c>
    </row>
    <row r="34" spans="1:63">
      <c r="A34" t="s">
        <v>277</v>
      </c>
      <c r="G34" t="s">
        <v>76</v>
      </c>
      <c r="H34" s="74">
        <v>326.33000000000004</v>
      </c>
      <c r="I34" s="47">
        <v>199.76999999999998</v>
      </c>
      <c r="J34" s="47">
        <v>517.26</v>
      </c>
      <c r="K34" s="47">
        <v>150.91999999999999</v>
      </c>
      <c r="L34" s="47">
        <v>12.6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26.870799999999999</v>
      </c>
      <c r="X34">
        <v>0</v>
      </c>
      <c r="Y34">
        <v>26.870799999999999</v>
      </c>
      <c r="Z34">
        <v>20.350000000000001</v>
      </c>
      <c r="AA34">
        <v>12.48</v>
      </c>
      <c r="AB34">
        <v>24.77</v>
      </c>
      <c r="AC34">
        <v>82.36</v>
      </c>
      <c r="AD34">
        <v>82.36</v>
      </c>
      <c r="AE34">
        <v>40.69</v>
      </c>
      <c r="AF34">
        <v>17.440000000000001</v>
      </c>
      <c r="AG34">
        <v>14.16</v>
      </c>
      <c r="AH34">
        <v>242.22</v>
      </c>
      <c r="AI34">
        <v>28.1</v>
      </c>
      <c r="AJ34">
        <v>31.88</v>
      </c>
      <c r="AK34">
        <v>164.96</v>
      </c>
      <c r="AL34">
        <v>31.88</v>
      </c>
      <c r="AM34">
        <v>11.78</v>
      </c>
      <c r="AN34">
        <v>33.909999999999997</v>
      </c>
      <c r="AO34">
        <v>0</v>
      </c>
      <c r="AP34">
        <v>37.43</v>
      </c>
      <c r="AQ34">
        <v>0</v>
      </c>
      <c r="AR34">
        <v>12.48</v>
      </c>
      <c r="AS34">
        <v>0</v>
      </c>
      <c r="AT34">
        <v>4.84</v>
      </c>
      <c r="AU34">
        <v>24.22</v>
      </c>
      <c r="AV34">
        <v>33.909999999999997</v>
      </c>
      <c r="AW34">
        <v>0</v>
      </c>
      <c r="AX34">
        <v>7.75</v>
      </c>
      <c r="AY34">
        <v>1.94</v>
      </c>
      <c r="AZ34">
        <v>3.88</v>
      </c>
      <c r="BA34">
        <v>0</v>
      </c>
      <c r="BB34">
        <v>38.76</v>
      </c>
      <c r="BC34">
        <v>0</v>
      </c>
      <c r="BD34">
        <v>91.08</v>
      </c>
      <c r="BE34">
        <v>24.11</v>
      </c>
      <c r="BF34">
        <v>84.47</v>
      </c>
      <c r="BG34">
        <v>0.73</v>
      </c>
      <c r="BH34">
        <v>0</v>
      </c>
      <c r="BI34">
        <v>0</v>
      </c>
      <c r="BJ34">
        <v>0</v>
      </c>
      <c r="BK34">
        <v>1.94</v>
      </c>
    </row>
    <row r="35" spans="1:63">
      <c r="A35" t="s">
        <v>279</v>
      </c>
      <c r="G35" t="s">
        <v>77</v>
      </c>
      <c r="H35" s="74">
        <v>327.54000000000002</v>
      </c>
      <c r="I35" s="47">
        <v>199.76999999999998</v>
      </c>
      <c r="J35" s="47">
        <v>516.96999999999991</v>
      </c>
      <c r="K35" s="47">
        <v>150.91999999999999</v>
      </c>
      <c r="L35" s="47">
        <v>13.14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26.870799999999999</v>
      </c>
      <c r="X35">
        <v>0</v>
      </c>
      <c r="Y35">
        <v>26.870799999999999</v>
      </c>
      <c r="Z35">
        <v>20.350000000000001</v>
      </c>
      <c r="AA35">
        <v>12.48</v>
      </c>
      <c r="AB35">
        <v>24.77</v>
      </c>
      <c r="AC35">
        <v>82.36</v>
      </c>
      <c r="AD35">
        <v>82.36</v>
      </c>
      <c r="AE35">
        <v>40.69</v>
      </c>
      <c r="AF35">
        <v>17.440000000000001</v>
      </c>
      <c r="AG35">
        <v>13.87</v>
      </c>
      <c r="AH35">
        <v>242.22</v>
      </c>
      <c r="AI35">
        <v>28.1</v>
      </c>
      <c r="AJ35">
        <v>31.88</v>
      </c>
      <c r="AK35">
        <v>164.96</v>
      </c>
      <c r="AL35">
        <v>31.88</v>
      </c>
      <c r="AM35">
        <v>11.78</v>
      </c>
      <c r="AN35">
        <v>33.909999999999997</v>
      </c>
      <c r="AO35">
        <v>0</v>
      </c>
      <c r="AP35">
        <v>37.43</v>
      </c>
      <c r="AQ35">
        <v>0</v>
      </c>
      <c r="AR35">
        <v>12.48</v>
      </c>
      <c r="AS35">
        <v>0</v>
      </c>
      <c r="AT35">
        <v>4.84</v>
      </c>
      <c r="AU35">
        <v>24.22</v>
      </c>
      <c r="AV35">
        <v>33.909999999999997</v>
      </c>
      <c r="AW35">
        <v>0</v>
      </c>
      <c r="AX35">
        <v>8.7200000000000006</v>
      </c>
      <c r="AY35">
        <v>1.94</v>
      </c>
      <c r="AZ35">
        <v>3.88</v>
      </c>
      <c r="BA35">
        <v>0</v>
      </c>
      <c r="BB35">
        <v>38.76</v>
      </c>
      <c r="BC35">
        <v>0</v>
      </c>
      <c r="BD35">
        <v>91.08</v>
      </c>
      <c r="BE35">
        <v>24.11</v>
      </c>
      <c r="BF35">
        <v>84.47</v>
      </c>
      <c r="BG35">
        <v>0.97</v>
      </c>
      <c r="BH35">
        <v>0</v>
      </c>
      <c r="BI35">
        <v>0</v>
      </c>
      <c r="BJ35">
        <v>0</v>
      </c>
      <c r="BK35">
        <v>2.48</v>
      </c>
    </row>
    <row r="36" spans="1:63">
      <c r="A36" t="s">
        <v>309</v>
      </c>
      <c r="G36" t="s">
        <v>78</v>
      </c>
      <c r="H36" s="74">
        <v>327.54000000000002</v>
      </c>
      <c r="I36" s="47">
        <v>199.76999999999998</v>
      </c>
      <c r="J36" s="47">
        <v>516.96999999999991</v>
      </c>
      <c r="K36" s="47">
        <v>150.91999999999999</v>
      </c>
      <c r="L36" s="47">
        <v>13.47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26.870799999999999</v>
      </c>
      <c r="X36">
        <v>0</v>
      </c>
      <c r="Y36">
        <v>26.870799999999999</v>
      </c>
      <c r="Z36">
        <v>20.350000000000001</v>
      </c>
      <c r="AA36">
        <v>12.48</v>
      </c>
      <c r="AB36">
        <v>24.77</v>
      </c>
      <c r="AC36">
        <v>82.36</v>
      </c>
      <c r="AD36">
        <v>82.36</v>
      </c>
      <c r="AE36">
        <v>40.69</v>
      </c>
      <c r="AF36">
        <v>17.440000000000001</v>
      </c>
      <c r="AG36">
        <v>13.87</v>
      </c>
      <c r="AH36">
        <v>242.22</v>
      </c>
      <c r="AI36">
        <v>28.1</v>
      </c>
      <c r="AJ36">
        <v>31.88</v>
      </c>
      <c r="AK36">
        <v>164.96</v>
      </c>
      <c r="AL36">
        <v>31.88</v>
      </c>
      <c r="AM36">
        <v>11.78</v>
      </c>
      <c r="AN36">
        <v>33.909999999999997</v>
      </c>
      <c r="AO36">
        <v>0</v>
      </c>
      <c r="AP36">
        <v>37.43</v>
      </c>
      <c r="AQ36">
        <v>0</v>
      </c>
      <c r="AR36">
        <v>12.48</v>
      </c>
      <c r="AS36">
        <v>0</v>
      </c>
      <c r="AT36">
        <v>4.84</v>
      </c>
      <c r="AU36">
        <v>24.22</v>
      </c>
      <c r="AV36">
        <v>33.909999999999997</v>
      </c>
      <c r="AW36">
        <v>0</v>
      </c>
      <c r="AX36">
        <v>8.7200000000000006</v>
      </c>
      <c r="AY36">
        <v>1.94</v>
      </c>
      <c r="AZ36">
        <v>3.88</v>
      </c>
      <c r="BA36">
        <v>0</v>
      </c>
      <c r="BB36">
        <v>38.76</v>
      </c>
      <c r="BC36">
        <v>0</v>
      </c>
      <c r="BD36">
        <v>91.08</v>
      </c>
      <c r="BE36">
        <v>24.11</v>
      </c>
      <c r="BF36">
        <v>84.47</v>
      </c>
      <c r="BG36">
        <v>0.97</v>
      </c>
      <c r="BH36">
        <v>0</v>
      </c>
      <c r="BI36">
        <v>0</v>
      </c>
      <c r="BJ36">
        <v>0</v>
      </c>
      <c r="BK36">
        <v>2.81</v>
      </c>
    </row>
    <row r="37" spans="1:63">
      <c r="A37" t="s">
        <v>310</v>
      </c>
      <c r="G37" t="s">
        <v>79</v>
      </c>
      <c r="H37" s="74">
        <v>327.54000000000002</v>
      </c>
      <c r="I37" s="47">
        <v>199.76999999999998</v>
      </c>
      <c r="J37" s="47">
        <v>516.96999999999991</v>
      </c>
      <c r="K37" s="47">
        <v>150.91999999999999</v>
      </c>
      <c r="L37" s="47">
        <v>14.74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26.870799999999999</v>
      </c>
      <c r="X37">
        <v>0</v>
      </c>
      <c r="Y37">
        <v>26.870799999999999</v>
      </c>
      <c r="Z37">
        <v>20.350000000000001</v>
      </c>
      <c r="AA37">
        <v>12.48</v>
      </c>
      <c r="AB37">
        <v>24.77</v>
      </c>
      <c r="AC37">
        <v>82.36</v>
      </c>
      <c r="AD37">
        <v>82.36</v>
      </c>
      <c r="AE37">
        <v>40.69</v>
      </c>
      <c r="AF37">
        <v>17.440000000000001</v>
      </c>
      <c r="AG37">
        <v>13.87</v>
      </c>
      <c r="AH37">
        <v>242.22</v>
      </c>
      <c r="AI37">
        <v>28.1</v>
      </c>
      <c r="AJ37">
        <v>31.88</v>
      </c>
      <c r="AK37">
        <v>164.96</v>
      </c>
      <c r="AL37">
        <v>31.88</v>
      </c>
      <c r="AM37">
        <v>11.78</v>
      </c>
      <c r="AN37">
        <v>33.909999999999997</v>
      </c>
      <c r="AO37">
        <v>0</v>
      </c>
      <c r="AP37">
        <v>37.43</v>
      </c>
      <c r="AQ37">
        <v>0</v>
      </c>
      <c r="AR37">
        <v>12.48</v>
      </c>
      <c r="AS37">
        <v>0</v>
      </c>
      <c r="AT37">
        <v>4.84</v>
      </c>
      <c r="AU37">
        <v>24.22</v>
      </c>
      <c r="AV37">
        <v>33.909999999999997</v>
      </c>
      <c r="AW37">
        <v>0</v>
      </c>
      <c r="AX37">
        <v>8.7200000000000006</v>
      </c>
      <c r="AY37">
        <v>1.94</v>
      </c>
      <c r="AZ37">
        <v>3.88</v>
      </c>
      <c r="BA37">
        <v>0</v>
      </c>
      <c r="BB37">
        <v>38.76</v>
      </c>
      <c r="BC37">
        <v>0</v>
      </c>
      <c r="BD37">
        <v>91.08</v>
      </c>
      <c r="BE37">
        <v>24.11</v>
      </c>
      <c r="BF37">
        <v>84.47</v>
      </c>
      <c r="BG37">
        <v>0.97</v>
      </c>
      <c r="BH37">
        <v>0</v>
      </c>
      <c r="BI37">
        <v>0</v>
      </c>
      <c r="BJ37">
        <v>0</v>
      </c>
      <c r="BK37">
        <v>4.08</v>
      </c>
    </row>
    <row r="38" spans="1:63">
      <c r="A38" t="s">
        <v>311</v>
      </c>
      <c r="G38" t="s">
        <v>80</v>
      </c>
      <c r="H38" s="74">
        <v>328.51000000000005</v>
      </c>
      <c r="I38" s="47">
        <v>199.76999999999998</v>
      </c>
      <c r="J38" s="47">
        <v>516.96999999999991</v>
      </c>
      <c r="K38" s="47">
        <v>150.91999999999999</v>
      </c>
      <c r="L38" s="47">
        <v>15.71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26.870799999999999</v>
      </c>
      <c r="X38">
        <v>0</v>
      </c>
      <c r="Y38">
        <v>26.870799999999999</v>
      </c>
      <c r="Z38">
        <v>20.350000000000001</v>
      </c>
      <c r="AA38">
        <v>12.48</v>
      </c>
      <c r="AB38">
        <v>24.77</v>
      </c>
      <c r="AC38">
        <v>82.36</v>
      </c>
      <c r="AD38">
        <v>82.36</v>
      </c>
      <c r="AE38">
        <v>40.69</v>
      </c>
      <c r="AF38">
        <v>17.440000000000001</v>
      </c>
      <c r="AG38">
        <v>13.87</v>
      </c>
      <c r="AH38">
        <v>242.22</v>
      </c>
      <c r="AI38">
        <v>28.1</v>
      </c>
      <c r="AJ38">
        <v>31.88</v>
      </c>
      <c r="AK38">
        <v>164.96</v>
      </c>
      <c r="AL38">
        <v>31.88</v>
      </c>
      <c r="AM38">
        <v>11.78</v>
      </c>
      <c r="AN38">
        <v>33.909999999999997</v>
      </c>
      <c r="AO38">
        <v>0</v>
      </c>
      <c r="AP38">
        <v>37.43</v>
      </c>
      <c r="AQ38">
        <v>0</v>
      </c>
      <c r="AR38">
        <v>12.48</v>
      </c>
      <c r="AS38">
        <v>0</v>
      </c>
      <c r="AT38">
        <v>4.84</v>
      </c>
      <c r="AU38">
        <v>24.22</v>
      </c>
      <c r="AV38">
        <v>33.909999999999997</v>
      </c>
      <c r="AW38">
        <v>0</v>
      </c>
      <c r="AX38">
        <v>9.69</v>
      </c>
      <c r="AY38">
        <v>1.94</v>
      </c>
      <c r="AZ38">
        <v>3.88</v>
      </c>
      <c r="BA38">
        <v>0</v>
      </c>
      <c r="BB38">
        <v>38.76</v>
      </c>
      <c r="BC38">
        <v>0</v>
      </c>
      <c r="BD38">
        <v>91.08</v>
      </c>
      <c r="BE38">
        <v>24.11</v>
      </c>
      <c r="BF38">
        <v>84.47</v>
      </c>
      <c r="BG38">
        <v>0.97</v>
      </c>
      <c r="BH38">
        <v>0</v>
      </c>
      <c r="BI38">
        <v>0</v>
      </c>
      <c r="BJ38">
        <v>0</v>
      </c>
      <c r="BK38">
        <v>5.05</v>
      </c>
    </row>
    <row r="39" spans="1:63">
      <c r="A39" t="s">
        <v>312</v>
      </c>
      <c r="G39" t="s">
        <v>81</v>
      </c>
      <c r="H39" s="74">
        <v>328.51000000000005</v>
      </c>
      <c r="I39" s="47">
        <v>199.76999999999998</v>
      </c>
      <c r="J39" s="47">
        <v>516.96999999999991</v>
      </c>
      <c r="K39" s="47">
        <v>204.20999999999998</v>
      </c>
      <c r="L39" s="47">
        <v>14.89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26.870799999999999</v>
      </c>
      <c r="X39">
        <v>0</v>
      </c>
      <c r="Y39">
        <v>26.870799999999999</v>
      </c>
      <c r="Z39">
        <v>0</v>
      </c>
      <c r="AA39">
        <v>12.48</v>
      </c>
      <c r="AB39">
        <v>24.77</v>
      </c>
      <c r="AC39">
        <v>0</v>
      </c>
      <c r="AD39">
        <v>0</v>
      </c>
      <c r="AE39">
        <v>0</v>
      </c>
      <c r="AF39">
        <v>0</v>
      </c>
      <c r="AG39">
        <v>13.87</v>
      </c>
      <c r="AH39">
        <v>242.22</v>
      </c>
      <c r="AI39">
        <v>28.1</v>
      </c>
      <c r="AJ39">
        <v>31.88</v>
      </c>
      <c r="AK39">
        <v>164.96</v>
      </c>
      <c r="AL39">
        <v>31.88</v>
      </c>
      <c r="AM39">
        <v>11.78</v>
      </c>
      <c r="AN39">
        <v>33.909999999999997</v>
      </c>
      <c r="AO39">
        <v>82.36</v>
      </c>
      <c r="AP39">
        <v>37.43</v>
      </c>
      <c r="AQ39">
        <v>20.350000000000001</v>
      </c>
      <c r="AR39">
        <v>12.48</v>
      </c>
      <c r="AS39">
        <v>82.36</v>
      </c>
      <c r="AT39">
        <v>4.84</v>
      </c>
      <c r="AU39">
        <v>24.22</v>
      </c>
      <c r="AV39">
        <v>33.909999999999997</v>
      </c>
      <c r="AW39">
        <v>17.440000000000001</v>
      </c>
      <c r="AX39">
        <v>9.69</v>
      </c>
      <c r="AY39">
        <v>1.94</v>
      </c>
      <c r="AZ39">
        <v>3.88</v>
      </c>
      <c r="BA39">
        <v>0</v>
      </c>
      <c r="BB39">
        <v>38.76</v>
      </c>
      <c r="BC39">
        <v>0</v>
      </c>
      <c r="BD39">
        <v>91.08</v>
      </c>
      <c r="BE39">
        <v>24.11</v>
      </c>
      <c r="BF39">
        <v>84.47</v>
      </c>
      <c r="BG39">
        <v>0.97</v>
      </c>
      <c r="BH39">
        <v>40.69</v>
      </c>
      <c r="BI39">
        <v>42.63</v>
      </c>
      <c r="BJ39">
        <v>10.66</v>
      </c>
      <c r="BK39">
        <v>4.2300000000000004</v>
      </c>
    </row>
    <row r="40" spans="1:63">
      <c r="A40" t="s">
        <v>329</v>
      </c>
      <c r="G40" t="s">
        <v>82</v>
      </c>
      <c r="H40" s="74">
        <v>330.45000000000005</v>
      </c>
      <c r="I40" s="47">
        <v>199.76999999999998</v>
      </c>
      <c r="J40" s="47">
        <v>516.96999999999991</v>
      </c>
      <c r="K40" s="47">
        <v>204.20999999999998</v>
      </c>
      <c r="L40" s="47">
        <v>14.850000000000001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26.870799999999999</v>
      </c>
      <c r="X40">
        <v>0</v>
      </c>
      <c r="Y40">
        <v>26.870799999999999</v>
      </c>
      <c r="Z40">
        <v>0</v>
      </c>
      <c r="AA40">
        <v>12.48</v>
      </c>
      <c r="AB40">
        <v>24.77</v>
      </c>
      <c r="AC40">
        <v>0</v>
      </c>
      <c r="AD40">
        <v>0</v>
      </c>
      <c r="AE40">
        <v>0</v>
      </c>
      <c r="AF40">
        <v>0</v>
      </c>
      <c r="AG40">
        <v>13.87</v>
      </c>
      <c r="AH40">
        <v>242.22</v>
      </c>
      <c r="AI40">
        <v>28.1</v>
      </c>
      <c r="AJ40">
        <v>31.88</v>
      </c>
      <c r="AK40">
        <v>164.96</v>
      </c>
      <c r="AL40">
        <v>31.88</v>
      </c>
      <c r="AM40">
        <v>11.78</v>
      </c>
      <c r="AN40">
        <v>33.909999999999997</v>
      </c>
      <c r="AO40">
        <v>82.36</v>
      </c>
      <c r="AP40">
        <v>37.43</v>
      </c>
      <c r="AQ40">
        <v>20.350000000000001</v>
      </c>
      <c r="AR40">
        <v>12.48</v>
      </c>
      <c r="AS40">
        <v>82.36</v>
      </c>
      <c r="AT40">
        <v>4.84</v>
      </c>
      <c r="AU40">
        <v>24.22</v>
      </c>
      <c r="AV40">
        <v>33.909999999999997</v>
      </c>
      <c r="AW40">
        <v>17.440000000000001</v>
      </c>
      <c r="AX40">
        <v>11.63</v>
      </c>
      <c r="AY40">
        <v>1.94</v>
      </c>
      <c r="AZ40">
        <v>3.88</v>
      </c>
      <c r="BA40">
        <v>0</v>
      </c>
      <c r="BB40">
        <v>38.76</v>
      </c>
      <c r="BC40">
        <v>0</v>
      </c>
      <c r="BD40">
        <v>91.08</v>
      </c>
      <c r="BE40">
        <v>24.11</v>
      </c>
      <c r="BF40">
        <v>84.47</v>
      </c>
      <c r="BG40">
        <v>0.97</v>
      </c>
      <c r="BH40">
        <v>40.69</v>
      </c>
      <c r="BI40">
        <v>42.63</v>
      </c>
      <c r="BJ40">
        <v>10.66</v>
      </c>
      <c r="BK40">
        <v>4.1900000000000004</v>
      </c>
    </row>
    <row r="41" spans="1:63">
      <c r="A41" t="s">
        <v>330</v>
      </c>
      <c r="G41" t="s">
        <v>83</v>
      </c>
      <c r="H41" s="74">
        <v>330.45000000000005</v>
      </c>
      <c r="I41" s="47">
        <v>199.76999999999998</v>
      </c>
      <c r="J41" s="47">
        <v>516.96999999999991</v>
      </c>
      <c r="K41" s="47">
        <v>204.20999999999998</v>
      </c>
      <c r="L41" s="47">
        <v>15.850000000000001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26.870799999999999</v>
      </c>
      <c r="X41">
        <v>0</v>
      </c>
      <c r="Y41">
        <v>26.870799999999999</v>
      </c>
      <c r="Z41">
        <v>0</v>
      </c>
      <c r="AA41">
        <v>12.48</v>
      </c>
      <c r="AB41">
        <v>24.77</v>
      </c>
      <c r="AC41">
        <v>0</v>
      </c>
      <c r="AD41">
        <v>0</v>
      </c>
      <c r="AE41">
        <v>0</v>
      </c>
      <c r="AF41">
        <v>0</v>
      </c>
      <c r="AG41">
        <v>13.87</v>
      </c>
      <c r="AH41">
        <v>242.22</v>
      </c>
      <c r="AI41">
        <v>28.1</v>
      </c>
      <c r="AJ41">
        <v>31.88</v>
      </c>
      <c r="AK41">
        <v>164.96</v>
      </c>
      <c r="AL41">
        <v>31.88</v>
      </c>
      <c r="AM41">
        <v>11.78</v>
      </c>
      <c r="AN41">
        <v>33.909999999999997</v>
      </c>
      <c r="AO41">
        <v>82.36</v>
      </c>
      <c r="AP41">
        <v>37.43</v>
      </c>
      <c r="AQ41">
        <v>20.350000000000001</v>
      </c>
      <c r="AR41">
        <v>12.48</v>
      </c>
      <c r="AS41">
        <v>82.36</v>
      </c>
      <c r="AT41">
        <v>4.84</v>
      </c>
      <c r="AU41">
        <v>24.22</v>
      </c>
      <c r="AV41">
        <v>33.909999999999997</v>
      </c>
      <c r="AW41">
        <v>17.440000000000001</v>
      </c>
      <c r="AX41">
        <v>11.63</v>
      </c>
      <c r="AY41">
        <v>1.94</v>
      </c>
      <c r="AZ41">
        <v>3.88</v>
      </c>
      <c r="BA41">
        <v>0</v>
      </c>
      <c r="BB41">
        <v>38.76</v>
      </c>
      <c r="BC41">
        <v>0</v>
      </c>
      <c r="BD41">
        <v>91.08</v>
      </c>
      <c r="BE41">
        <v>24.11</v>
      </c>
      <c r="BF41">
        <v>84.47</v>
      </c>
      <c r="BG41">
        <v>0.97</v>
      </c>
      <c r="BH41">
        <v>40.69</v>
      </c>
      <c r="BI41">
        <v>42.63</v>
      </c>
      <c r="BJ41">
        <v>10.66</v>
      </c>
      <c r="BK41">
        <v>5.19</v>
      </c>
    </row>
    <row r="42" spans="1:63">
      <c r="A42" t="s">
        <v>331</v>
      </c>
      <c r="G42" t="s">
        <v>84</v>
      </c>
      <c r="H42" s="74">
        <v>330.45000000000005</v>
      </c>
      <c r="I42" s="47">
        <v>199.76999999999998</v>
      </c>
      <c r="J42" s="47">
        <v>516.96999999999991</v>
      </c>
      <c r="K42" s="47">
        <v>204.20999999999998</v>
      </c>
      <c r="L42" s="47">
        <v>16.37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26.870799999999999</v>
      </c>
      <c r="X42">
        <v>0</v>
      </c>
      <c r="Y42">
        <v>26.870799999999999</v>
      </c>
      <c r="Z42">
        <v>0</v>
      </c>
      <c r="AA42">
        <v>12.48</v>
      </c>
      <c r="AB42">
        <v>24.77</v>
      </c>
      <c r="AC42">
        <v>0</v>
      </c>
      <c r="AD42">
        <v>0</v>
      </c>
      <c r="AE42">
        <v>0</v>
      </c>
      <c r="AF42">
        <v>0</v>
      </c>
      <c r="AG42">
        <v>13.87</v>
      </c>
      <c r="AH42">
        <v>242.22</v>
      </c>
      <c r="AI42">
        <v>28.1</v>
      </c>
      <c r="AJ42">
        <v>31.88</v>
      </c>
      <c r="AK42">
        <v>164.96</v>
      </c>
      <c r="AL42">
        <v>31.88</v>
      </c>
      <c r="AM42">
        <v>11.78</v>
      </c>
      <c r="AN42">
        <v>33.909999999999997</v>
      </c>
      <c r="AO42">
        <v>82.36</v>
      </c>
      <c r="AP42">
        <v>37.43</v>
      </c>
      <c r="AQ42">
        <v>20.350000000000001</v>
      </c>
      <c r="AR42">
        <v>12.48</v>
      </c>
      <c r="AS42">
        <v>82.36</v>
      </c>
      <c r="AT42">
        <v>4.84</v>
      </c>
      <c r="AU42">
        <v>24.22</v>
      </c>
      <c r="AV42">
        <v>33.909999999999997</v>
      </c>
      <c r="AW42">
        <v>17.440000000000001</v>
      </c>
      <c r="AX42">
        <v>11.63</v>
      </c>
      <c r="AY42">
        <v>1.94</v>
      </c>
      <c r="AZ42">
        <v>3.88</v>
      </c>
      <c r="BA42">
        <v>0</v>
      </c>
      <c r="BB42">
        <v>38.76</v>
      </c>
      <c r="BC42">
        <v>0</v>
      </c>
      <c r="BD42">
        <v>91.08</v>
      </c>
      <c r="BE42">
        <v>24.11</v>
      </c>
      <c r="BF42">
        <v>84.47</v>
      </c>
      <c r="BG42">
        <v>0.97</v>
      </c>
      <c r="BH42">
        <v>40.69</v>
      </c>
      <c r="BI42">
        <v>42.63</v>
      </c>
      <c r="BJ42">
        <v>10.66</v>
      </c>
      <c r="BK42">
        <v>5.71</v>
      </c>
    </row>
    <row r="43" spans="1:63">
      <c r="A43" t="s">
        <v>337</v>
      </c>
      <c r="G43" t="s">
        <v>85</v>
      </c>
      <c r="H43" s="74">
        <v>330.45000000000005</v>
      </c>
      <c r="I43" s="47">
        <v>199.76999999999998</v>
      </c>
      <c r="J43" s="47">
        <v>516.96999999999991</v>
      </c>
      <c r="K43" s="47">
        <v>204.20999999999998</v>
      </c>
      <c r="L43" s="47">
        <v>15.11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26.870799999999999</v>
      </c>
      <c r="X43">
        <v>0</v>
      </c>
      <c r="Y43">
        <v>26.870799999999999</v>
      </c>
      <c r="Z43">
        <v>0</v>
      </c>
      <c r="AA43">
        <v>12.48</v>
      </c>
      <c r="AB43">
        <v>24.77</v>
      </c>
      <c r="AC43">
        <v>0</v>
      </c>
      <c r="AD43">
        <v>0</v>
      </c>
      <c r="AE43">
        <v>0</v>
      </c>
      <c r="AF43">
        <v>0</v>
      </c>
      <c r="AG43">
        <v>13.87</v>
      </c>
      <c r="AH43">
        <v>242.22</v>
      </c>
      <c r="AI43">
        <v>28.1</v>
      </c>
      <c r="AJ43">
        <v>31.88</v>
      </c>
      <c r="AK43">
        <v>164.96</v>
      </c>
      <c r="AL43">
        <v>31.88</v>
      </c>
      <c r="AM43">
        <v>11.78</v>
      </c>
      <c r="AN43">
        <v>33.909999999999997</v>
      </c>
      <c r="AO43">
        <v>82.36</v>
      </c>
      <c r="AP43">
        <v>37.43</v>
      </c>
      <c r="AQ43">
        <v>20.350000000000001</v>
      </c>
      <c r="AR43">
        <v>12.48</v>
      </c>
      <c r="AS43">
        <v>82.36</v>
      </c>
      <c r="AT43">
        <v>4.84</v>
      </c>
      <c r="AU43">
        <v>24.22</v>
      </c>
      <c r="AV43">
        <v>33.909999999999997</v>
      </c>
      <c r="AW43">
        <v>17.440000000000001</v>
      </c>
      <c r="AX43">
        <v>11.63</v>
      </c>
      <c r="AY43">
        <v>1.94</v>
      </c>
      <c r="AZ43">
        <v>3.88</v>
      </c>
      <c r="BA43">
        <v>0</v>
      </c>
      <c r="BB43">
        <v>38.76</v>
      </c>
      <c r="BC43">
        <v>0</v>
      </c>
      <c r="BD43">
        <v>91.08</v>
      </c>
      <c r="BE43">
        <v>24.11</v>
      </c>
      <c r="BF43">
        <v>84.47</v>
      </c>
      <c r="BG43">
        <v>0.97</v>
      </c>
      <c r="BH43">
        <v>40.69</v>
      </c>
      <c r="BI43">
        <v>42.63</v>
      </c>
      <c r="BJ43">
        <v>10.66</v>
      </c>
      <c r="BK43">
        <v>4.45</v>
      </c>
    </row>
    <row r="44" spans="1:63">
      <c r="A44" t="s">
        <v>339</v>
      </c>
      <c r="G44" t="s">
        <v>86</v>
      </c>
      <c r="H44" s="74">
        <v>331.42000000000007</v>
      </c>
      <c r="I44" s="47">
        <v>199.76999999999998</v>
      </c>
      <c r="J44" s="47">
        <v>516.96999999999991</v>
      </c>
      <c r="K44" s="47">
        <v>204.20999999999998</v>
      </c>
      <c r="L44" s="47">
        <v>16.96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26.870799999999999</v>
      </c>
      <c r="X44">
        <v>0</v>
      </c>
      <c r="Y44">
        <v>26.870799999999999</v>
      </c>
      <c r="Z44">
        <v>0</v>
      </c>
      <c r="AA44">
        <v>12.48</v>
      </c>
      <c r="AB44">
        <v>24.77</v>
      </c>
      <c r="AC44">
        <v>0</v>
      </c>
      <c r="AD44">
        <v>0</v>
      </c>
      <c r="AE44">
        <v>0</v>
      </c>
      <c r="AF44">
        <v>0</v>
      </c>
      <c r="AG44">
        <v>13.87</v>
      </c>
      <c r="AH44">
        <v>242.22</v>
      </c>
      <c r="AI44">
        <v>28.1</v>
      </c>
      <c r="AJ44">
        <v>31.88</v>
      </c>
      <c r="AK44">
        <v>164.96</v>
      </c>
      <c r="AL44">
        <v>31.88</v>
      </c>
      <c r="AM44">
        <v>11.78</v>
      </c>
      <c r="AN44">
        <v>33.909999999999997</v>
      </c>
      <c r="AO44">
        <v>82.36</v>
      </c>
      <c r="AP44">
        <v>37.43</v>
      </c>
      <c r="AQ44">
        <v>20.350000000000001</v>
      </c>
      <c r="AR44">
        <v>12.48</v>
      </c>
      <c r="AS44">
        <v>82.36</v>
      </c>
      <c r="AT44">
        <v>4.84</v>
      </c>
      <c r="AU44">
        <v>24.22</v>
      </c>
      <c r="AV44">
        <v>33.909999999999997</v>
      </c>
      <c r="AW44">
        <v>17.440000000000001</v>
      </c>
      <c r="AX44">
        <v>12.6</v>
      </c>
      <c r="AY44">
        <v>1.94</v>
      </c>
      <c r="AZ44">
        <v>3.88</v>
      </c>
      <c r="BA44">
        <v>0</v>
      </c>
      <c r="BB44">
        <v>38.76</v>
      </c>
      <c r="BC44">
        <v>0</v>
      </c>
      <c r="BD44">
        <v>91.08</v>
      </c>
      <c r="BE44">
        <v>24.11</v>
      </c>
      <c r="BF44">
        <v>84.47</v>
      </c>
      <c r="BG44">
        <v>0.97</v>
      </c>
      <c r="BH44">
        <v>40.69</v>
      </c>
      <c r="BI44">
        <v>42.63</v>
      </c>
      <c r="BJ44">
        <v>10.66</v>
      </c>
      <c r="BK44">
        <v>6.3</v>
      </c>
    </row>
    <row r="45" spans="1:63">
      <c r="A45" t="s">
        <v>358</v>
      </c>
      <c r="G45" t="s">
        <v>87</v>
      </c>
      <c r="H45" s="74">
        <v>331.42000000000007</v>
      </c>
      <c r="I45" s="47">
        <v>199.76999999999998</v>
      </c>
      <c r="J45" s="47">
        <v>516.96999999999991</v>
      </c>
      <c r="K45" s="47">
        <v>204.20999999999998</v>
      </c>
      <c r="L45" s="47">
        <v>17.23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26.870799999999999</v>
      </c>
      <c r="X45">
        <v>0</v>
      </c>
      <c r="Y45">
        <v>26.870799999999999</v>
      </c>
      <c r="Z45">
        <v>0</v>
      </c>
      <c r="AA45">
        <v>12.48</v>
      </c>
      <c r="AB45">
        <v>24.77</v>
      </c>
      <c r="AC45">
        <v>0</v>
      </c>
      <c r="AD45">
        <v>0</v>
      </c>
      <c r="AE45">
        <v>0</v>
      </c>
      <c r="AF45">
        <v>0</v>
      </c>
      <c r="AG45">
        <v>13.87</v>
      </c>
      <c r="AH45">
        <v>242.22</v>
      </c>
      <c r="AI45">
        <v>28.1</v>
      </c>
      <c r="AJ45">
        <v>31.88</v>
      </c>
      <c r="AK45">
        <v>164.96</v>
      </c>
      <c r="AL45">
        <v>31.88</v>
      </c>
      <c r="AM45">
        <v>11.78</v>
      </c>
      <c r="AN45">
        <v>33.909999999999997</v>
      </c>
      <c r="AO45">
        <v>82.36</v>
      </c>
      <c r="AP45">
        <v>37.43</v>
      </c>
      <c r="AQ45">
        <v>20.350000000000001</v>
      </c>
      <c r="AR45">
        <v>12.48</v>
      </c>
      <c r="AS45">
        <v>82.36</v>
      </c>
      <c r="AT45">
        <v>4.84</v>
      </c>
      <c r="AU45">
        <v>24.22</v>
      </c>
      <c r="AV45">
        <v>33.909999999999997</v>
      </c>
      <c r="AW45">
        <v>17.440000000000001</v>
      </c>
      <c r="AX45">
        <v>12.6</v>
      </c>
      <c r="AY45">
        <v>1.94</v>
      </c>
      <c r="AZ45">
        <v>3.88</v>
      </c>
      <c r="BA45">
        <v>0</v>
      </c>
      <c r="BB45">
        <v>38.76</v>
      </c>
      <c r="BC45">
        <v>0</v>
      </c>
      <c r="BD45">
        <v>91.08</v>
      </c>
      <c r="BE45">
        <v>24.11</v>
      </c>
      <c r="BF45">
        <v>84.47</v>
      </c>
      <c r="BG45">
        <v>0.97</v>
      </c>
      <c r="BH45">
        <v>40.69</v>
      </c>
      <c r="BI45">
        <v>42.63</v>
      </c>
      <c r="BJ45">
        <v>10.66</v>
      </c>
      <c r="BK45">
        <v>6.57</v>
      </c>
    </row>
    <row r="46" spans="1:63">
      <c r="A46" t="s">
        <v>359</v>
      </c>
      <c r="G46" t="s">
        <v>88</v>
      </c>
      <c r="H46" s="74">
        <v>331.42000000000007</v>
      </c>
      <c r="I46" s="47">
        <v>199.76999999999998</v>
      </c>
      <c r="J46" s="47">
        <v>516.96999999999991</v>
      </c>
      <c r="K46" s="47">
        <v>204.20999999999998</v>
      </c>
      <c r="L46" s="47">
        <v>15.379999999999999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26.870799999999999</v>
      </c>
      <c r="X46">
        <v>0</v>
      </c>
      <c r="Y46">
        <v>26.870799999999999</v>
      </c>
      <c r="Z46">
        <v>0</v>
      </c>
      <c r="AA46">
        <v>12.48</v>
      </c>
      <c r="AB46">
        <v>24.77</v>
      </c>
      <c r="AC46">
        <v>0</v>
      </c>
      <c r="AD46">
        <v>0</v>
      </c>
      <c r="AE46">
        <v>0</v>
      </c>
      <c r="AF46">
        <v>0</v>
      </c>
      <c r="AG46">
        <v>13.87</v>
      </c>
      <c r="AH46">
        <v>242.22</v>
      </c>
      <c r="AI46">
        <v>28.1</v>
      </c>
      <c r="AJ46">
        <v>31.88</v>
      </c>
      <c r="AK46">
        <v>164.96</v>
      </c>
      <c r="AL46">
        <v>31.88</v>
      </c>
      <c r="AM46">
        <v>11.78</v>
      </c>
      <c r="AN46">
        <v>33.909999999999997</v>
      </c>
      <c r="AO46">
        <v>82.36</v>
      </c>
      <c r="AP46">
        <v>37.43</v>
      </c>
      <c r="AQ46">
        <v>20.350000000000001</v>
      </c>
      <c r="AR46">
        <v>12.48</v>
      </c>
      <c r="AS46">
        <v>82.36</v>
      </c>
      <c r="AT46">
        <v>4.84</v>
      </c>
      <c r="AU46">
        <v>24.22</v>
      </c>
      <c r="AV46">
        <v>33.909999999999997</v>
      </c>
      <c r="AW46">
        <v>17.440000000000001</v>
      </c>
      <c r="AX46">
        <v>12.6</v>
      </c>
      <c r="AY46">
        <v>1.94</v>
      </c>
      <c r="AZ46">
        <v>3.88</v>
      </c>
      <c r="BA46">
        <v>0</v>
      </c>
      <c r="BB46">
        <v>38.76</v>
      </c>
      <c r="BC46">
        <v>0</v>
      </c>
      <c r="BD46">
        <v>91.08</v>
      </c>
      <c r="BE46">
        <v>24.11</v>
      </c>
      <c r="BF46">
        <v>84.47</v>
      </c>
      <c r="BG46">
        <v>0.97</v>
      </c>
      <c r="BH46">
        <v>40.69</v>
      </c>
      <c r="BI46">
        <v>42.63</v>
      </c>
      <c r="BJ46">
        <v>10.66</v>
      </c>
      <c r="BK46">
        <v>4.72</v>
      </c>
    </row>
    <row r="47" spans="1:63">
      <c r="A47" t="s">
        <v>360</v>
      </c>
      <c r="G47" t="s">
        <v>89</v>
      </c>
      <c r="H47" s="74">
        <v>331.42000000000007</v>
      </c>
      <c r="I47" s="47">
        <v>199.76999999999998</v>
      </c>
      <c r="J47" s="47">
        <v>516.96999999999991</v>
      </c>
      <c r="K47" s="47">
        <v>204.20999999999998</v>
      </c>
      <c r="L47" s="47">
        <v>18.170000000000002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26.870799999999999</v>
      </c>
      <c r="X47">
        <v>0</v>
      </c>
      <c r="Y47">
        <v>26.870799999999999</v>
      </c>
      <c r="Z47">
        <v>0</v>
      </c>
      <c r="AA47">
        <v>12.48</v>
      </c>
      <c r="AB47">
        <v>24.77</v>
      </c>
      <c r="AC47">
        <v>0</v>
      </c>
      <c r="AD47">
        <v>0</v>
      </c>
      <c r="AE47">
        <v>0</v>
      </c>
      <c r="AF47">
        <v>0</v>
      </c>
      <c r="AG47">
        <v>13.87</v>
      </c>
      <c r="AH47">
        <v>242.22</v>
      </c>
      <c r="AI47">
        <v>28.1</v>
      </c>
      <c r="AJ47">
        <v>31.88</v>
      </c>
      <c r="AK47">
        <v>164.96</v>
      </c>
      <c r="AL47">
        <v>31.88</v>
      </c>
      <c r="AM47">
        <v>11.78</v>
      </c>
      <c r="AN47">
        <v>33.909999999999997</v>
      </c>
      <c r="AO47">
        <v>82.36</v>
      </c>
      <c r="AP47">
        <v>37.43</v>
      </c>
      <c r="AQ47">
        <v>20.350000000000001</v>
      </c>
      <c r="AR47">
        <v>12.48</v>
      </c>
      <c r="AS47">
        <v>82.36</v>
      </c>
      <c r="AT47">
        <v>4.84</v>
      </c>
      <c r="AU47">
        <v>24.22</v>
      </c>
      <c r="AV47">
        <v>33.909999999999997</v>
      </c>
      <c r="AW47">
        <v>17.440000000000001</v>
      </c>
      <c r="AX47">
        <v>12.6</v>
      </c>
      <c r="AY47">
        <v>1.94</v>
      </c>
      <c r="AZ47">
        <v>3.88</v>
      </c>
      <c r="BA47">
        <v>0</v>
      </c>
      <c r="BB47">
        <v>38.76</v>
      </c>
      <c r="BC47">
        <v>0</v>
      </c>
      <c r="BD47">
        <v>91.08</v>
      </c>
      <c r="BE47">
        <v>24.11</v>
      </c>
      <c r="BF47">
        <v>84.47</v>
      </c>
      <c r="BG47">
        <v>0.97</v>
      </c>
      <c r="BH47">
        <v>40.69</v>
      </c>
      <c r="BI47">
        <v>42.63</v>
      </c>
      <c r="BJ47">
        <v>10.66</v>
      </c>
      <c r="BK47">
        <v>7.51</v>
      </c>
    </row>
    <row r="48" spans="1:63">
      <c r="A48" t="s">
        <v>364</v>
      </c>
      <c r="G48" t="s">
        <v>90</v>
      </c>
      <c r="H48" s="74">
        <v>331.42000000000007</v>
      </c>
      <c r="I48" s="47">
        <v>199.76999999999998</v>
      </c>
      <c r="J48" s="47">
        <v>516.96999999999991</v>
      </c>
      <c r="K48" s="47">
        <v>204.20999999999998</v>
      </c>
      <c r="L48" s="47">
        <v>15.05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26.870799999999999</v>
      </c>
      <c r="X48">
        <v>0</v>
      </c>
      <c r="Y48">
        <v>26.870799999999999</v>
      </c>
      <c r="Z48">
        <v>0</v>
      </c>
      <c r="AA48">
        <v>12.48</v>
      </c>
      <c r="AB48">
        <v>24.77</v>
      </c>
      <c r="AC48">
        <v>0</v>
      </c>
      <c r="AD48">
        <v>0</v>
      </c>
      <c r="AE48">
        <v>0</v>
      </c>
      <c r="AF48">
        <v>0</v>
      </c>
      <c r="AG48">
        <v>13.87</v>
      </c>
      <c r="AH48">
        <v>242.22</v>
      </c>
      <c r="AI48">
        <v>28.1</v>
      </c>
      <c r="AJ48">
        <v>31.88</v>
      </c>
      <c r="AK48">
        <v>164.96</v>
      </c>
      <c r="AL48">
        <v>31.88</v>
      </c>
      <c r="AM48">
        <v>11.78</v>
      </c>
      <c r="AN48">
        <v>33.909999999999997</v>
      </c>
      <c r="AO48">
        <v>82.36</v>
      </c>
      <c r="AP48">
        <v>37.43</v>
      </c>
      <c r="AQ48">
        <v>20.350000000000001</v>
      </c>
      <c r="AR48">
        <v>12.48</v>
      </c>
      <c r="AS48">
        <v>82.36</v>
      </c>
      <c r="AT48">
        <v>4.84</v>
      </c>
      <c r="AU48">
        <v>24.22</v>
      </c>
      <c r="AV48">
        <v>33.909999999999997</v>
      </c>
      <c r="AW48">
        <v>17.440000000000001</v>
      </c>
      <c r="AX48">
        <v>12.6</v>
      </c>
      <c r="AY48">
        <v>1.94</v>
      </c>
      <c r="AZ48">
        <v>3.88</v>
      </c>
      <c r="BA48">
        <v>0</v>
      </c>
      <c r="BB48">
        <v>38.76</v>
      </c>
      <c r="BC48">
        <v>0</v>
      </c>
      <c r="BD48">
        <v>91.08</v>
      </c>
      <c r="BE48">
        <v>24.11</v>
      </c>
      <c r="BF48">
        <v>84.47</v>
      </c>
      <c r="BG48">
        <v>0.97</v>
      </c>
      <c r="BH48">
        <v>40.69</v>
      </c>
      <c r="BI48">
        <v>42.63</v>
      </c>
      <c r="BJ48">
        <v>10.66</v>
      </c>
      <c r="BK48">
        <v>4.3899999999999997</v>
      </c>
    </row>
    <row r="49" spans="1:63">
      <c r="A49" t="s">
        <v>365</v>
      </c>
      <c r="G49" t="s">
        <v>91</v>
      </c>
      <c r="H49" s="74">
        <v>331.42000000000007</v>
      </c>
      <c r="I49" s="47">
        <v>199.76999999999998</v>
      </c>
      <c r="J49" s="47">
        <v>516.96999999999991</v>
      </c>
      <c r="K49" s="47">
        <v>204.20999999999998</v>
      </c>
      <c r="L49" s="47">
        <v>14.55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26.870799999999999</v>
      </c>
      <c r="X49">
        <v>0</v>
      </c>
      <c r="Y49">
        <v>26.870799999999999</v>
      </c>
      <c r="Z49">
        <v>0</v>
      </c>
      <c r="AA49">
        <v>12.48</v>
      </c>
      <c r="AB49">
        <v>24.77</v>
      </c>
      <c r="AC49">
        <v>0</v>
      </c>
      <c r="AD49">
        <v>0</v>
      </c>
      <c r="AE49">
        <v>0</v>
      </c>
      <c r="AF49">
        <v>0</v>
      </c>
      <c r="AG49">
        <v>13.87</v>
      </c>
      <c r="AH49">
        <v>242.22</v>
      </c>
      <c r="AI49">
        <v>28.1</v>
      </c>
      <c r="AJ49">
        <v>31.88</v>
      </c>
      <c r="AK49">
        <v>164.96</v>
      </c>
      <c r="AL49">
        <v>31.88</v>
      </c>
      <c r="AM49">
        <v>11.78</v>
      </c>
      <c r="AN49">
        <v>33.909999999999997</v>
      </c>
      <c r="AO49">
        <v>82.36</v>
      </c>
      <c r="AP49">
        <v>37.43</v>
      </c>
      <c r="AQ49">
        <v>20.350000000000001</v>
      </c>
      <c r="AR49">
        <v>12.48</v>
      </c>
      <c r="AS49">
        <v>82.36</v>
      </c>
      <c r="AT49">
        <v>4.84</v>
      </c>
      <c r="AU49">
        <v>24.22</v>
      </c>
      <c r="AV49">
        <v>33.909999999999997</v>
      </c>
      <c r="AW49">
        <v>17.440000000000001</v>
      </c>
      <c r="AX49">
        <v>12.6</v>
      </c>
      <c r="AY49">
        <v>1.94</v>
      </c>
      <c r="AZ49">
        <v>3.88</v>
      </c>
      <c r="BA49">
        <v>0</v>
      </c>
      <c r="BB49">
        <v>38.76</v>
      </c>
      <c r="BC49">
        <v>0</v>
      </c>
      <c r="BD49">
        <v>91.08</v>
      </c>
      <c r="BE49">
        <v>24.11</v>
      </c>
      <c r="BF49">
        <v>84.47</v>
      </c>
      <c r="BG49">
        <v>0.97</v>
      </c>
      <c r="BH49">
        <v>40.69</v>
      </c>
      <c r="BI49">
        <v>42.63</v>
      </c>
      <c r="BJ49">
        <v>10.66</v>
      </c>
      <c r="BK49">
        <v>3.89</v>
      </c>
    </row>
    <row r="50" spans="1:63">
      <c r="A50" t="s">
        <v>366</v>
      </c>
      <c r="G50" t="s">
        <v>92</v>
      </c>
      <c r="H50" s="74">
        <v>331.42000000000007</v>
      </c>
      <c r="I50" s="47">
        <v>199.76999999999998</v>
      </c>
      <c r="J50" s="47">
        <v>516.96999999999991</v>
      </c>
      <c r="K50" s="47">
        <v>204.20999999999998</v>
      </c>
      <c r="L50" s="47">
        <v>17.82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26.870799999999999</v>
      </c>
      <c r="X50">
        <v>0</v>
      </c>
      <c r="Y50">
        <v>26.870799999999999</v>
      </c>
      <c r="Z50">
        <v>0</v>
      </c>
      <c r="AA50">
        <v>12.48</v>
      </c>
      <c r="AB50">
        <v>24.77</v>
      </c>
      <c r="AC50">
        <v>0</v>
      </c>
      <c r="AD50">
        <v>0</v>
      </c>
      <c r="AE50">
        <v>0</v>
      </c>
      <c r="AF50">
        <v>0</v>
      </c>
      <c r="AG50">
        <v>13.87</v>
      </c>
      <c r="AH50">
        <v>242.22</v>
      </c>
      <c r="AI50">
        <v>28.1</v>
      </c>
      <c r="AJ50">
        <v>31.88</v>
      </c>
      <c r="AK50">
        <v>164.96</v>
      </c>
      <c r="AL50">
        <v>31.88</v>
      </c>
      <c r="AM50">
        <v>11.78</v>
      </c>
      <c r="AN50">
        <v>33.909999999999997</v>
      </c>
      <c r="AO50">
        <v>82.36</v>
      </c>
      <c r="AP50">
        <v>37.43</v>
      </c>
      <c r="AQ50">
        <v>20.350000000000001</v>
      </c>
      <c r="AR50">
        <v>12.48</v>
      </c>
      <c r="AS50">
        <v>82.36</v>
      </c>
      <c r="AT50">
        <v>4.84</v>
      </c>
      <c r="AU50">
        <v>24.22</v>
      </c>
      <c r="AV50">
        <v>33.909999999999997</v>
      </c>
      <c r="AW50">
        <v>17.440000000000001</v>
      </c>
      <c r="AX50">
        <v>12.6</v>
      </c>
      <c r="AY50">
        <v>1.94</v>
      </c>
      <c r="AZ50">
        <v>3.88</v>
      </c>
      <c r="BA50">
        <v>0</v>
      </c>
      <c r="BB50">
        <v>38.76</v>
      </c>
      <c r="BC50">
        <v>0</v>
      </c>
      <c r="BD50">
        <v>91.08</v>
      </c>
      <c r="BE50">
        <v>24.11</v>
      </c>
      <c r="BF50">
        <v>84.47</v>
      </c>
      <c r="BG50">
        <v>0.97</v>
      </c>
      <c r="BH50">
        <v>40.69</v>
      </c>
      <c r="BI50">
        <v>42.63</v>
      </c>
      <c r="BJ50">
        <v>10.66</v>
      </c>
      <c r="BK50">
        <v>7.16</v>
      </c>
    </row>
    <row r="51" spans="1:63">
      <c r="A51" t="s">
        <v>367</v>
      </c>
      <c r="G51" t="s">
        <v>93</v>
      </c>
      <c r="H51" s="74">
        <v>331.42000000000007</v>
      </c>
      <c r="I51" s="47">
        <v>199.76999999999998</v>
      </c>
      <c r="J51" s="47">
        <v>516.96999999999991</v>
      </c>
      <c r="K51" s="47">
        <v>204.20999999999998</v>
      </c>
      <c r="L51" s="47">
        <v>17.920000000000002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26.870799999999999</v>
      </c>
      <c r="X51">
        <v>0</v>
      </c>
      <c r="Y51">
        <v>26.870799999999999</v>
      </c>
      <c r="Z51">
        <v>0</v>
      </c>
      <c r="AA51">
        <v>12.48</v>
      </c>
      <c r="AB51">
        <v>24.77</v>
      </c>
      <c r="AC51">
        <v>0</v>
      </c>
      <c r="AD51">
        <v>0</v>
      </c>
      <c r="AE51">
        <v>0</v>
      </c>
      <c r="AF51">
        <v>0</v>
      </c>
      <c r="AG51">
        <v>13.87</v>
      </c>
      <c r="AH51">
        <v>242.22</v>
      </c>
      <c r="AI51">
        <v>28.1</v>
      </c>
      <c r="AJ51">
        <v>31.88</v>
      </c>
      <c r="AK51">
        <v>164.96</v>
      </c>
      <c r="AL51">
        <v>31.88</v>
      </c>
      <c r="AM51">
        <v>11.78</v>
      </c>
      <c r="AN51">
        <v>33.909999999999997</v>
      </c>
      <c r="AO51">
        <v>82.36</v>
      </c>
      <c r="AP51">
        <v>37.43</v>
      </c>
      <c r="AQ51">
        <v>20.350000000000001</v>
      </c>
      <c r="AR51">
        <v>12.48</v>
      </c>
      <c r="AS51">
        <v>82.36</v>
      </c>
      <c r="AT51">
        <v>4.84</v>
      </c>
      <c r="AU51">
        <v>24.22</v>
      </c>
      <c r="AV51">
        <v>33.909999999999997</v>
      </c>
      <c r="AW51">
        <v>17.440000000000001</v>
      </c>
      <c r="AX51">
        <v>12.6</v>
      </c>
      <c r="AY51">
        <v>1.94</v>
      </c>
      <c r="AZ51">
        <v>3.88</v>
      </c>
      <c r="BA51">
        <v>0</v>
      </c>
      <c r="BB51">
        <v>38.76</v>
      </c>
      <c r="BC51">
        <v>0</v>
      </c>
      <c r="BD51">
        <v>91.08</v>
      </c>
      <c r="BE51">
        <v>24.11</v>
      </c>
      <c r="BF51">
        <v>84.47</v>
      </c>
      <c r="BG51">
        <v>0.97</v>
      </c>
      <c r="BH51">
        <v>40.69</v>
      </c>
      <c r="BI51">
        <v>42.63</v>
      </c>
      <c r="BJ51">
        <v>10.66</v>
      </c>
      <c r="BK51">
        <v>7.26</v>
      </c>
    </row>
    <row r="52" spans="1:63">
      <c r="A52" t="s">
        <v>368</v>
      </c>
      <c r="G52" t="s">
        <v>94</v>
      </c>
      <c r="H52" s="74">
        <v>331.42000000000007</v>
      </c>
      <c r="I52" s="47">
        <v>199.76999999999998</v>
      </c>
      <c r="J52" s="47">
        <v>516.96999999999991</v>
      </c>
      <c r="K52" s="47">
        <v>204.20999999999998</v>
      </c>
      <c r="L52" s="47">
        <v>16.77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26.870799999999999</v>
      </c>
      <c r="X52">
        <v>0</v>
      </c>
      <c r="Y52">
        <v>26.870799999999999</v>
      </c>
      <c r="Z52">
        <v>0</v>
      </c>
      <c r="AA52">
        <v>12.48</v>
      </c>
      <c r="AB52">
        <v>24.77</v>
      </c>
      <c r="AC52">
        <v>0</v>
      </c>
      <c r="AD52">
        <v>0</v>
      </c>
      <c r="AE52">
        <v>0</v>
      </c>
      <c r="AF52">
        <v>0</v>
      </c>
      <c r="AG52">
        <v>13.87</v>
      </c>
      <c r="AH52">
        <v>242.22</v>
      </c>
      <c r="AI52">
        <v>28.1</v>
      </c>
      <c r="AJ52">
        <v>31.88</v>
      </c>
      <c r="AK52">
        <v>164.96</v>
      </c>
      <c r="AL52">
        <v>31.88</v>
      </c>
      <c r="AM52">
        <v>11.78</v>
      </c>
      <c r="AN52">
        <v>33.909999999999997</v>
      </c>
      <c r="AO52">
        <v>82.36</v>
      </c>
      <c r="AP52">
        <v>37.43</v>
      </c>
      <c r="AQ52">
        <v>20.350000000000001</v>
      </c>
      <c r="AR52">
        <v>12.48</v>
      </c>
      <c r="AS52">
        <v>82.36</v>
      </c>
      <c r="AT52">
        <v>4.84</v>
      </c>
      <c r="AU52">
        <v>24.22</v>
      </c>
      <c r="AV52">
        <v>33.909999999999997</v>
      </c>
      <c r="AW52">
        <v>17.440000000000001</v>
      </c>
      <c r="AX52">
        <v>12.6</v>
      </c>
      <c r="AY52">
        <v>1.94</v>
      </c>
      <c r="AZ52">
        <v>3.88</v>
      </c>
      <c r="BA52">
        <v>0</v>
      </c>
      <c r="BB52">
        <v>38.76</v>
      </c>
      <c r="BC52">
        <v>0</v>
      </c>
      <c r="BD52">
        <v>91.08</v>
      </c>
      <c r="BE52">
        <v>24.11</v>
      </c>
      <c r="BF52">
        <v>84.47</v>
      </c>
      <c r="BG52">
        <v>0.97</v>
      </c>
      <c r="BH52">
        <v>40.69</v>
      </c>
      <c r="BI52">
        <v>42.63</v>
      </c>
      <c r="BJ52">
        <v>10.66</v>
      </c>
      <c r="BK52">
        <v>6.11</v>
      </c>
    </row>
    <row r="53" spans="1:63">
      <c r="A53" t="s">
        <v>399</v>
      </c>
      <c r="G53" t="s">
        <v>95</v>
      </c>
      <c r="H53" s="74">
        <v>331.42000000000007</v>
      </c>
      <c r="I53" s="47">
        <v>199.76999999999998</v>
      </c>
      <c r="J53" s="47">
        <v>516.96999999999991</v>
      </c>
      <c r="K53" s="47">
        <v>204.20999999999998</v>
      </c>
      <c r="L53" s="47">
        <v>17.04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26.870799999999999</v>
      </c>
      <c r="X53">
        <v>0</v>
      </c>
      <c r="Y53">
        <v>26.870799999999999</v>
      </c>
      <c r="Z53">
        <v>0</v>
      </c>
      <c r="AA53">
        <v>12.48</v>
      </c>
      <c r="AB53">
        <v>24.77</v>
      </c>
      <c r="AC53">
        <v>0</v>
      </c>
      <c r="AD53">
        <v>0</v>
      </c>
      <c r="AE53">
        <v>0</v>
      </c>
      <c r="AF53">
        <v>0</v>
      </c>
      <c r="AG53">
        <v>13.87</v>
      </c>
      <c r="AH53">
        <v>242.22</v>
      </c>
      <c r="AI53">
        <v>28.1</v>
      </c>
      <c r="AJ53">
        <v>31.88</v>
      </c>
      <c r="AK53">
        <v>164.96</v>
      </c>
      <c r="AL53">
        <v>31.88</v>
      </c>
      <c r="AM53">
        <v>11.78</v>
      </c>
      <c r="AN53">
        <v>33.909999999999997</v>
      </c>
      <c r="AO53">
        <v>82.36</v>
      </c>
      <c r="AP53">
        <v>37.43</v>
      </c>
      <c r="AQ53">
        <v>20.350000000000001</v>
      </c>
      <c r="AR53">
        <v>12.48</v>
      </c>
      <c r="AS53">
        <v>82.36</v>
      </c>
      <c r="AT53">
        <v>4.84</v>
      </c>
      <c r="AU53">
        <v>24.22</v>
      </c>
      <c r="AV53">
        <v>33.909999999999997</v>
      </c>
      <c r="AW53">
        <v>17.440000000000001</v>
      </c>
      <c r="AX53">
        <v>12.6</v>
      </c>
      <c r="AY53">
        <v>1.94</v>
      </c>
      <c r="AZ53">
        <v>3.88</v>
      </c>
      <c r="BA53">
        <v>0</v>
      </c>
      <c r="BB53">
        <v>38.76</v>
      </c>
      <c r="BC53">
        <v>0</v>
      </c>
      <c r="BD53">
        <v>91.08</v>
      </c>
      <c r="BE53">
        <v>24.11</v>
      </c>
      <c r="BF53">
        <v>84.47</v>
      </c>
      <c r="BG53">
        <v>0.97</v>
      </c>
      <c r="BH53">
        <v>40.69</v>
      </c>
      <c r="BI53">
        <v>42.63</v>
      </c>
      <c r="BJ53">
        <v>10.66</v>
      </c>
      <c r="BK53">
        <v>6.38</v>
      </c>
    </row>
    <row r="54" spans="1:63">
      <c r="A54" t="s">
        <v>398</v>
      </c>
      <c r="G54" t="s">
        <v>96</v>
      </c>
      <c r="H54" s="74">
        <v>331.42000000000007</v>
      </c>
      <c r="I54" s="47">
        <v>199.76999999999998</v>
      </c>
      <c r="J54" s="47">
        <v>516.96999999999991</v>
      </c>
      <c r="K54" s="47">
        <v>204.20999999999998</v>
      </c>
      <c r="L54" s="47">
        <v>14.6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26.870799999999999</v>
      </c>
      <c r="X54">
        <v>0</v>
      </c>
      <c r="Y54">
        <v>26.870799999999999</v>
      </c>
      <c r="Z54">
        <v>0</v>
      </c>
      <c r="AA54">
        <v>12.48</v>
      </c>
      <c r="AB54">
        <v>24.77</v>
      </c>
      <c r="AC54">
        <v>0</v>
      </c>
      <c r="AD54">
        <v>0</v>
      </c>
      <c r="AE54">
        <v>0</v>
      </c>
      <c r="AF54">
        <v>0</v>
      </c>
      <c r="AG54">
        <v>13.87</v>
      </c>
      <c r="AH54">
        <v>242.22</v>
      </c>
      <c r="AI54">
        <v>28.1</v>
      </c>
      <c r="AJ54">
        <v>31.88</v>
      </c>
      <c r="AK54">
        <v>164.96</v>
      </c>
      <c r="AL54">
        <v>31.88</v>
      </c>
      <c r="AM54">
        <v>11.78</v>
      </c>
      <c r="AN54">
        <v>33.909999999999997</v>
      </c>
      <c r="AO54">
        <v>82.36</v>
      </c>
      <c r="AP54">
        <v>37.43</v>
      </c>
      <c r="AQ54">
        <v>20.350000000000001</v>
      </c>
      <c r="AR54">
        <v>12.48</v>
      </c>
      <c r="AS54">
        <v>82.36</v>
      </c>
      <c r="AT54">
        <v>4.84</v>
      </c>
      <c r="AU54">
        <v>24.22</v>
      </c>
      <c r="AV54">
        <v>33.909999999999997</v>
      </c>
      <c r="AW54">
        <v>17.440000000000001</v>
      </c>
      <c r="AX54">
        <v>12.6</v>
      </c>
      <c r="AY54">
        <v>1.94</v>
      </c>
      <c r="AZ54">
        <v>3.88</v>
      </c>
      <c r="BA54">
        <v>0</v>
      </c>
      <c r="BB54">
        <v>38.76</v>
      </c>
      <c r="BC54">
        <v>0</v>
      </c>
      <c r="BD54">
        <v>91.08</v>
      </c>
      <c r="BE54">
        <v>24.11</v>
      </c>
      <c r="BF54">
        <v>84.47</v>
      </c>
      <c r="BG54">
        <v>0.97</v>
      </c>
      <c r="BH54">
        <v>40.69</v>
      </c>
      <c r="BI54">
        <v>42.63</v>
      </c>
      <c r="BJ54">
        <v>10.66</v>
      </c>
      <c r="BK54">
        <v>3.94</v>
      </c>
    </row>
    <row r="55" spans="1:63">
      <c r="A55" t="s">
        <v>400</v>
      </c>
      <c r="G55" t="s">
        <v>97</v>
      </c>
      <c r="H55" s="74">
        <v>331.42000000000007</v>
      </c>
      <c r="I55" s="47">
        <v>199.76999999999998</v>
      </c>
      <c r="J55" s="47">
        <v>516.96999999999991</v>
      </c>
      <c r="K55" s="47">
        <v>204.20999999999998</v>
      </c>
      <c r="L55" s="47">
        <v>13.41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26.870799999999999</v>
      </c>
      <c r="X55">
        <v>0</v>
      </c>
      <c r="Y55">
        <v>26.870799999999999</v>
      </c>
      <c r="Z55">
        <v>0</v>
      </c>
      <c r="AA55">
        <v>12.48</v>
      </c>
      <c r="AB55">
        <v>24.77</v>
      </c>
      <c r="AC55">
        <v>0</v>
      </c>
      <c r="AD55">
        <v>0</v>
      </c>
      <c r="AE55">
        <v>0</v>
      </c>
      <c r="AF55">
        <v>0</v>
      </c>
      <c r="AG55">
        <v>13.87</v>
      </c>
      <c r="AH55">
        <v>242.22</v>
      </c>
      <c r="AI55">
        <v>28.1</v>
      </c>
      <c r="AJ55">
        <v>31.88</v>
      </c>
      <c r="AK55">
        <v>164.96</v>
      </c>
      <c r="AL55">
        <v>31.88</v>
      </c>
      <c r="AM55">
        <v>11.78</v>
      </c>
      <c r="AN55">
        <v>33.909999999999997</v>
      </c>
      <c r="AO55">
        <v>82.36</v>
      </c>
      <c r="AP55">
        <v>37.43</v>
      </c>
      <c r="AQ55">
        <v>20.350000000000001</v>
      </c>
      <c r="AR55">
        <v>12.48</v>
      </c>
      <c r="AS55">
        <v>82.36</v>
      </c>
      <c r="AT55">
        <v>4.84</v>
      </c>
      <c r="AU55">
        <v>24.22</v>
      </c>
      <c r="AV55">
        <v>33.909999999999997</v>
      </c>
      <c r="AW55">
        <v>17.440000000000001</v>
      </c>
      <c r="AX55">
        <v>12.6</v>
      </c>
      <c r="AY55">
        <v>1.94</v>
      </c>
      <c r="AZ55">
        <v>3.88</v>
      </c>
      <c r="BA55">
        <v>0</v>
      </c>
      <c r="BB55">
        <v>38.76</v>
      </c>
      <c r="BC55">
        <v>0</v>
      </c>
      <c r="BD55">
        <v>91.08</v>
      </c>
      <c r="BE55">
        <v>24.11</v>
      </c>
      <c r="BF55">
        <v>84.47</v>
      </c>
      <c r="BG55">
        <v>0.97</v>
      </c>
      <c r="BH55">
        <v>40.69</v>
      </c>
      <c r="BI55">
        <v>42.63</v>
      </c>
      <c r="BJ55">
        <v>10.66</v>
      </c>
      <c r="BK55">
        <v>2.75</v>
      </c>
    </row>
    <row r="56" spans="1:63">
      <c r="A56" t="s">
        <v>400</v>
      </c>
      <c r="G56" t="s">
        <v>98</v>
      </c>
      <c r="H56" s="74">
        <v>331.42000000000007</v>
      </c>
      <c r="I56" s="47">
        <v>199.76999999999998</v>
      </c>
      <c r="J56" s="47">
        <v>516.96999999999991</v>
      </c>
      <c r="K56" s="47">
        <v>204.20999999999998</v>
      </c>
      <c r="L56" s="47">
        <v>13.18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26.870799999999999</v>
      </c>
      <c r="X56">
        <v>0</v>
      </c>
      <c r="Y56">
        <v>26.870799999999999</v>
      </c>
      <c r="Z56">
        <v>0</v>
      </c>
      <c r="AA56">
        <v>12.48</v>
      </c>
      <c r="AB56">
        <v>24.77</v>
      </c>
      <c r="AC56">
        <v>0</v>
      </c>
      <c r="AD56">
        <v>0</v>
      </c>
      <c r="AE56">
        <v>0</v>
      </c>
      <c r="AF56">
        <v>0</v>
      </c>
      <c r="AG56">
        <v>13.87</v>
      </c>
      <c r="AH56">
        <v>242.22</v>
      </c>
      <c r="AI56">
        <v>28.1</v>
      </c>
      <c r="AJ56">
        <v>31.88</v>
      </c>
      <c r="AK56">
        <v>164.96</v>
      </c>
      <c r="AL56">
        <v>31.88</v>
      </c>
      <c r="AM56">
        <v>11.78</v>
      </c>
      <c r="AN56">
        <v>33.909999999999997</v>
      </c>
      <c r="AO56">
        <v>82.36</v>
      </c>
      <c r="AP56">
        <v>37.43</v>
      </c>
      <c r="AQ56">
        <v>20.350000000000001</v>
      </c>
      <c r="AR56">
        <v>12.48</v>
      </c>
      <c r="AS56">
        <v>82.36</v>
      </c>
      <c r="AT56">
        <v>4.84</v>
      </c>
      <c r="AU56">
        <v>24.22</v>
      </c>
      <c r="AV56">
        <v>33.909999999999997</v>
      </c>
      <c r="AW56">
        <v>17.440000000000001</v>
      </c>
      <c r="AX56">
        <v>12.6</v>
      </c>
      <c r="AY56">
        <v>1.94</v>
      </c>
      <c r="AZ56">
        <v>3.88</v>
      </c>
      <c r="BA56">
        <v>0</v>
      </c>
      <c r="BB56">
        <v>38.76</v>
      </c>
      <c r="BC56">
        <v>0</v>
      </c>
      <c r="BD56">
        <v>91.08</v>
      </c>
      <c r="BE56">
        <v>24.11</v>
      </c>
      <c r="BF56">
        <v>84.47</v>
      </c>
      <c r="BG56">
        <v>0.97</v>
      </c>
      <c r="BH56">
        <v>40.69</v>
      </c>
      <c r="BI56">
        <v>42.63</v>
      </c>
      <c r="BJ56">
        <v>10.66</v>
      </c>
      <c r="BK56">
        <v>2.52</v>
      </c>
    </row>
    <row r="57" spans="1:63">
      <c r="G57" t="s">
        <v>99</v>
      </c>
      <c r="H57" s="74">
        <v>331.42000000000007</v>
      </c>
      <c r="I57" s="47">
        <v>199.76999999999998</v>
      </c>
      <c r="J57" s="47">
        <v>516.96999999999991</v>
      </c>
      <c r="K57" s="47">
        <v>204.20999999999998</v>
      </c>
      <c r="L57" s="47">
        <v>14.26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26.870799999999999</v>
      </c>
      <c r="X57">
        <v>0</v>
      </c>
      <c r="Y57">
        <v>26.870799999999999</v>
      </c>
      <c r="Z57">
        <v>0</v>
      </c>
      <c r="AA57">
        <v>12.48</v>
      </c>
      <c r="AB57">
        <v>24.77</v>
      </c>
      <c r="AC57">
        <v>0</v>
      </c>
      <c r="AD57">
        <v>0</v>
      </c>
      <c r="AE57">
        <v>0</v>
      </c>
      <c r="AF57">
        <v>0</v>
      </c>
      <c r="AG57">
        <v>13.87</v>
      </c>
      <c r="AH57">
        <v>242.22</v>
      </c>
      <c r="AI57">
        <v>28.1</v>
      </c>
      <c r="AJ57">
        <v>31.88</v>
      </c>
      <c r="AK57">
        <v>164.96</v>
      </c>
      <c r="AL57">
        <v>31.88</v>
      </c>
      <c r="AM57">
        <v>11.78</v>
      </c>
      <c r="AN57">
        <v>33.909999999999997</v>
      </c>
      <c r="AO57">
        <v>82.36</v>
      </c>
      <c r="AP57">
        <v>37.43</v>
      </c>
      <c r="AQ57">
        <v>20.350000000000001</v>
      </c>
      <c r="AR57">
        <v>12.48</v>
      </c>
      <c r="AS57">
        <v>82.36</v>
      </c>
      <c r="AT57">
        <v>4.84</v>
      </c>
      <c r="AU57">
        <v>24.22</v>
      </c>
      <c r="AV57">
        <v>33.909999999999997</v>
      </c>
      <c r="AW57">
        <v>17.440000000000001</v>
      </c>
      <c r="AX57">
        <v>12.6</v>
      </c>
      <c r="AY57">
        <v>1.94</v>
      </c>
      <c r="AZ57">
        <v>3.88</v>
      </c>
      <c r="BA57">
        <v>0</v>
      </c>
      <c r="BB57">
        <v>38.76</v>
      </c>
      <c r="BC57">
        <v>0</v>
      </c>
      <c r="BD57">
        <v>91.08</v>
      </c>
      <c r="BE57">
        <v>24.11</v>
      </c>
      <c r="BF57">
        <v>84.47</v>
      </c>
      <c r="BG57">
        <v>0.97</v>
      </c>
      <c r="BH57">
        <v>40.69</v>
      </c>
      <c r="BI57">
        <v>42.63</v>
      </c>
      <c r="BJ57">
        <v>10.66</v>
      </c>
      <c r="BK57">
        <v>3.6</v>
      </c>
    </row>
    <row r="58" spans="1:63">
      <c r="G58" t="s">
        <v>100</v>
      </c>
      <c r="H58" s="74">
        <v>331.42000000000007</v>
      </c>
      <c r="I58" s="47">
        <v>199.76999999999998</v>
      </c>
      <c r="J58" s="47">
        <v>516.96999999999991</v>
      </c>
      <c r="K58" s="47">
        <v>204.20999999999998</v>
      </c>
      <c r="L58" s="47">
        <v>15.530000000000001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26.870799999999999</v>
      </c>
      <c r="X58">
        <v>0</v>
      </c>
      <c r="Y58">
        <v>26.870799999999999</v>
      </c>
      <c r="Z58">
        <v>0</v>
      </c>
      <c r="AA58">
        <v>12.48</v>
      </c>
      <c r="AB58">
        <v>24.77</v>
      </c>
      <c r="AC58">
        <v>0</v>
      </c>
      <c r="AD58">
        <v>0</v>
      </c>
      <c r="AE58">
        <v>0</v>
      </c>
      <c r="AF58">
        <v>0</v>
      </c>
      <c r="AG58">
        <v>13.87</v>
      </c>
      <c r="AH58">
        <v>242.22</v>
      </c>
      <c r="AI58">
        <v>28.1</v>
      </c>
      <c r="AJ58">
        <v>31.88</v>
      </c>
      <c r="AK58">
        <v>164.96</v>
      </c>
      <c r="AL58">
        <v>31.88</v>
      </c>
      <c r="AM58">
        <v>11.78</v>
      </c>
      <c r="AN58">
        <v>33.909999999999997</v>
      </c>
      <c r="AO58">
        <v>82.36</v>
      </c>
      <c r="AP58">
        <v>37.43</v>
      </c>
      <c r="AQ58">
        <v>20.350000000000001</v>
      </c>
      <c r="AR58">
        <v>12.48</v>
      </c>
      <c r="AS58">
        <v>82.36</v>
      </c>
      <c r="AT58">
        <v>4.84</v>
      </c>
      <c r="AU58">
        <v>24.22</v>
      </c>
      <c r="AV58">
        <v>33.909999999999997</v>
      </c>
      <c r="AW58">
        <v>17.440000000000001</v>
      </c>
      <c r="AX58">
        <v>12.6</v>
      </c>
      <c r="AY58">
        <v>1.94</v>
      </c>
      <c r="AZ58">
        <v>3.88</v>
      </c>
      <c r="BA58">
        <v>0</v>
      </c>
      <c r="BB58">
        <v>38.76</v>
      </c>
      <c r="BC58">
        <v>0</v>
      </c>
      <c r="BD58">
        <v>91.08</v>
      </c>
      <c r="BE58">
        <v>24.11</v>
      </c>
      <c r="BF58">
        <v>84.47</v>
      </c>
      <c r="BG58">
        <v>0.97</v>
      </c>
      <c r="BH58">
        <v>40.69</v>
      </c>
      <c r="BI58">
        <v>42.63</v>
      </c>
      <c r="BJ58">
        <v>10.66</v>
      </c>
      <c r="BK58">
        <v>4.87</v>
      </c>
    </row>
    <row r="59" spans="1:63">
      <c r="G59" t="s">
        <v>101</v>
      </c>
      <c r="H59" s="74">
        <v>331.42000000000007</v>
      </c>
      <c r="I59" s="47">
        <v>199.76999999999998</v>
      </c>
      <c r="J59" s="47">
        <v>516.96999999999991</v>
      </c>
      <c r="K59" s="47">
        <v>204.20999999999998</v>
      </c>
      <c r="L59" s="47">
        <v>16.62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26.870799999999999</v>
      </c>
      <c r="X59">
        <v>0</v>
      </c>
      <c r="Y59">
        <v>26.870799999999999</v>
      </c>
      <c r="Z59">
        <v>0</v>
      </c>
      <c r="AA59">
        <v>12.48</v>
      </c>
      <c r="AB59">
        <v>24.77</v>
      </c>
      <c r="AC59">
        <v>0</v>
      </c>
      <c r="AD59">
        <v>0</v>
      </c>
      <c r="AE59">
        <v>0</v>
      </c>
      <c r="AF59">
        <v>0</v>
      </c>
      <c r="AG59">
        <v>13.87</v>
      </c>
      <c r="AH59">
        <v>242.22</v>
      </c>
      <c r="AI59">
        <v>28.1</v>
      </c>
      <c r="AJ59">
        <v>31.88</v>
      </c>
      <c r="AK59">
        <v>164.96</v>
      </c>
      <c r="AL59">
        <v>31.88</v>
      </c>
      <c r="AM59">
        <v>11.78</v>
      </c>
      <c r="AN59">
        <v>33.909999999999997</v>
      </c>
      <c r="AO59">
        <v>82.36</v>
      </c>
      <c r="AP59">
        <v>37.43</v>
      </c>
      <c r="AQ59">
        <v>20.350000000000001</v>
      </c>
      <c r="AR59">
        <v>12.48</v>
      </c>
      <c r="AS59">
        <v>82.36</v>
      </c>
      <c r="AT59">
        <v>4.84</v>
      </c>
      <c r="AU59">
        <v>24.22</v>
      </c>
      <c r="AV59">
        <v>33.909999999999997</v>
      </c>
      <c r="AW59">
        <v>17.440000000000001</v>
      </c>
      <c r="AX59">
        <v>12.6</v>
      </c>
      <c r="AY59">
        <v>1.94</v>
      </c>
      <c r="AZ59">
        <v>3.88</v>
      </c>
      <c r="BA59">
        <v>0</v>
      </c>
      <c r="BB59">
        <v>38.76</v>
      </c>
      <c r="BC59">
        <v>0</v>
      </c>
      <c r="BD59">
        <v>91.08</v>
      </c>
      <c r="BE59">
        <v>24.11</v>
      </c>
      <c r="BF59">
        <v>84.47</v>
      </c>
      <c r="BG59">
        <v>0.97</v>
      </c>
      <c r="BH59">
        <v>40.69</v>
      </c>
      <c r="BI59">
        <v>42.63</v>
      </c>
      <c r="BJ59">
        <v>10.66</v>
      </c>
      <c r="BK59">
        <v>5.96</v>
      </c>
    </row>
    <row r="60" spans="1:63">
      <c r="G60" t="s">
        <v>102</v>
      </c>
      <c r="H60" s="74">
        <v>331.42000000000007</v>
      </c>
      <c r="I60" s="47">
        <v>199.76999999999998</v>
      </c>
      <c r="J60" s="47">
        <v>516.96999999999991</v>
      </c>
      <c r="K60" s="47">
        <v>204.20999999999998</v>
      </c>
      <c r="L60" s="47">
        <v>14.89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23.364999999999998</v>
      </c>
      <c r="X60">
        <v>0</v>
      </c>
      <c r="Y60">
        <v>23.364999999999998</v>
      </c>
      <c r="Z60">
        <v>0</v>
      </c>
      <c r="AA60">
        <v>12.48</v>
      </c>
      <c r="AB60">
        <v>24.77</v>
      </c>
      <c r="AC60">
        <v>0</v>
      </c>
      <c r="AD60">
        <v>0</v>
      </c>
      <c r="AE60">
        <v>0</v>
      </c>
      <c r="AF60">
        <v>0</v>
      </c>
      <c r="AG60">
        <v>13.87</v>
      </c>
      <c r="AH60">
        <v>242.22</v>
      </c>
      <c r="AI60">
        <v>28.1</v>
      </c>
      <c r="AJ60">
        <v>31.88</v>
      </c>
      <c r="AK60">
        <v>164.96</v>
      </c>
      <c r="AL60">
        <v>31.88</v>
      </c>
      <c r="AM60">
        <v>11.78</v>
      </c>
      <c r="AN60">
        <v>33.909999999999997</v>
      </c>
      <c r="AO60">
        <v>82.36</v>
      </c>
      <c r="AP60">
        <v>37.43</v>
      </c>
      <c r="AQ60">
        <v>20.350000000000001</v>
      </c>
      <c r="AR60">
        <v>12.48</v>
      </c>
      <c r="AS60">
        <v>82.36</v>
      </c>
      <c r="AT60">
        <v>4.84</v>
      </c>
      <c r="AU60">
        <v>24.22</v>
      </c>
      <c r="AV60">
        <v>33.909999999999997</v>
      </c>
      <c r="AW60">
        <v>17.440000000000001</v>
      </c>
      <c r="AX60">
        <v>12.6</v>
      </c>
      <c r="AY60">
        <v>1.94</v>
      </c>
      <c r="AZ60">
        <v>3.88</v>
      </c>
      <c r="BA60">
        <v>0</v>
      </c>
      <c r="BB60">
        <v>38.76</v>
      </c>
      <c r="BC60">
        <v>0</v>
      </c>
      <c r="BD60">
        <v>91.08</v>
      </c>
      <c r="BE60">
        <v>24.11</v>
      </c>
      <c r="BF60">
        <v>84.47</v>
      </c>
      <c r="BG60">
        <v>0.97</v>
      </c>
      <c r="BH60">
        <v>40.69</v>
      </c>
      <c r="BI60">
        <v>42.63</v>
      </c>
      <c r="BJ60">
        <v>10.66</v>
      </c>
      <c r="BK60">
        <v>4.2300000000000004</v>
      </c>
    </row>
    <row r="61" spans="1:63">
      <c r="G61" t="s">
        <v>103</v>
      </c>
      <c r="H61" s="74">
        <v>331.42000000000007</v>
      </c>
      <c r="I61" s="47">
        <v>199.76999999999998</v>
      </c>
      <c r="J61" s="47">
        <v>516.96999999999991</v>
      </c>
      <c r="K61" s="47">
        <v>204.20999999999998</v>
      </c>
      <c r="L61" s="47">
        <v>16.71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23.364999999999998</v>
      </c>
      <c r="X61">
        <v>0</v>
      </c>
      <c r="Y61">
        <v>23.364999999999998</v>
      </c>
      <c r="Z61">
        <v>0</v>
      </c>
      <c r="AA61">
        <v>12.48</v>
      </c>
      <c r="AB61">
        <v>24.77</v>
      </c>
      <c r="AC61">
        <v>0</v>
      </c>
      <c r="AD61">
        <v>0</v>
      </c>
      <c r="AE61">
        <v>0</v>
      </c>
      <c r="AF61">
        <v>0</v>
      </c>
      <c r="AG61">
        <v>13.87</v>
      </c>
      <c r="AH61">
        <v>242.22</v>
      </c>
      <c r="AI61">
        <v>28.1</v>
      </c>
      <c r="AJ61">
        <v>31.88</v>
      </c>
      <c r="AK61">
        <v>164.96</v>
      </c>
      <c r="AL61">
        <v>31.88</v>
      </c>
      <c r="AM61">
        <v>11.78</v>
      </c>
      <c r="AN61">
        <v>33.909999999999997</v>
      </c>
      <c r="AO61">
        <v>82.36</v>
      </c>
      <c r="AP61">
        <v>37.43</v>
      </c>
      <c r="AQ61">
        <v>20.350000000000001</v>
      </c>
      <c r="AR61">
        <v>12.48</v>
      </c>
      <c r="AS61">
        <v>82.36</v>
      </c>
      <c r="AT61">
        <v>4.84</v>
      </c>
      <c r="AU61">
        <v>24.22</v>
      </c>
      <c r="AV61">
        <v>33.909999999999997</v>
      </c>
      <c r="AW61">
        <v>17.440000000000001</v>
      </c>
      <c r="AX61">
        <v>12.6</v>
      </c>
      <c r="AY61">
        <v>1.94</v>
      </c>
      <c r="AZ61">
        <v>3.88</v>
      </c>
      <c r="BA61">
        <v>0</v>
      </c>
      <c r="BB61">
        <v>38.76</v>
      </c>
      <c r="BC61">
        <v>0</v>
      </c>
      <c r="BD61">
        <v>91.08</v>
      </c>
      <c r="BE61">
        <v>24.11</v>
      </c>
      <c r="BF61">
        <v>84.47</v>
      </c>
      <c r="BG61">
        <v>0.97</v>
      </c>
      <c r="BH61">
        <v>40.69</v>
      </c>
      <c r="BI61">
        <v>42.63</v>
      </c>
      <c r="BJ61">
        <v>10.66</v>
      </c>
      <c r="BK61">
        <v>6.05</v>
      </c>
    </row>
    <row r="62" spans="1:63">
      <c r="G62" t="s">
        <v>104</v>
      </c>
      <c r="H62" s="74">
        <v>331.42000000000007</v>
      </c>
      <c r="I62" s="47">
        <v>199.76999999999998</v>
      </c>
      <c r="J62" s="47">
        <v>516.96999999999991</v>
      </c>
      <c r="K62" s="47">
        <v>204.20999999999998</v>
      </c>
      <c r="L62" s="47">
        <v>13.04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23.364999999999998</v>
      </c>
      <c r="X62">
        <v>0</v>
      </c>
      <c r="Y62">
        <v>23.364999999999998</v>
      </c>
      <c r="Z62">
        <v>0</v>
      </c>
      <c r="AA62">
        <v>12.48</v>
      </c>
      <c r="AB62">
        <v>24.77</v>
      </c>
      <c r="AC62">
        <v>0</v>
      </c>
      <c r="AD62">
        <v>0</v>
      </c>
      <c r="AE62">
        <v>0</v>
      </c>
      <c r="AF62">
        <v>0</v>
      </c>
      <c r="AG62">
        <v>13.87</v>
      </c>
      <c r="AH62">
        <v>242.22</v>
      </c>
      <c r="AI62">
        <v>28.1</v>
      </c>
      <c r="AJ62">
        <v>31.88</v>
      </c>
      <c r="AK62">
        <v>164.96</v>
      </c>
      <c r="AL62">
        <v>31.88</v>
      </c>
      <c r="AM62">
        <v>11.78</v>
      </c>
      <c r="AN62">
        <v>33.909999999999997</v>
      </c>
      <c r="AO62">
        <v>82.36</v>
      </c>
      <c r="AP62">
        <v>37.43</v>
      </c>
      <c r="AQ62">
        <v>20.350000000000001</v>
      </c>
      <c r="AR62">
        <v>12.48</v>
      </c>
      <c r="AS62">
        <v>82.36</v>
      </c>
      <c r="AT62">
        <v>4.84</v>
      </c>
      <c r="AU62">
        <v>24.22</v>
      </c>
      <c r="AV62">
        <v>33.909999999999997</v>
      </c>
      <c r="AW62">
        <v>17.440000000000001</v>
      </c>
      <c r="AX62">
        <v>12.6</v>
      </c>
      <c r="AY62">
        <v>1.94</v>
      </c>
      <c r="AZ62">
        <v>3.88</v>
      </c>
      <c r="BA62">
        <v>0</v>
      </c>
      <c r="BB62">
        <v>38.76</v>
      </c>
      <c r="BC62">
        <v>0</v>
      </c>
      <c r="BD62">
        <v>91.08</v>
      </c>
      <c r="BE62">
        <v>24.11</v>
      </c>
      <c r="BF62">
        <v>84.47</v>
      </c>
      <c r="BG62">
        <v>0.97</v>
      </c>
      <c r="BH62">
        <v>40.69</v>
      </c>
      <c r="BI62">
        <v>42.63</v>
      </c>
      <c r="BJ62">
        <v>10.66</v>
      </c>
      <c r="BK62">
        <v>2.38</v>
      </c>
    </row>
    <row r="63" spans="1:63">
      <c r="G63" t="s">
        <v>105</v>
      </c>
      <c r="H63" s="74">
        <v>331.42000000000007</v>
      </c>
      <c r="I63" s="47">
        <v>199.76999999999998</v>
      </c>
      <c r="J63" s="47">
        <v>516.96999999999991</v>
      </c>
      <c r="K63" s="47">
        <v>204.20999999999998</v>
      </c>
      <c r="L63" s="47">
        <v>11.97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23.364999999999998</v>
      </c>
      <c r="X63">
        <v>0</v>
      </c>
      <c r="Y63">
        <v>23.364999999999998</v>
      </c>
      <c r="Z63">
        <v>0</v>
      </c>
      <c r="AA63">
        <v>12.48</v>
      </c>
      <c r="AB63">
        <v>24.77</v>
      </c>
      <c r="AC63">
        <v>0</v>
      </c>
      <c r="AD63">
        <v>0</v>
      </c>
      <c r="AE63">
        <v>0</v>
      </c>
      <c r="AF63">
        <v>0</v>
      </c>
      <c r="AG63">
        <v>13.87</v>
      </c>
      <c r="AH63">
        <v>242.22</v>
      </c>
      <c r="AI63">
        <v>28.1</v>
      </c>
      <c r="AJ63">
        <v>31.88</v>
      </c>
      <c r="AK63">
        <v>164.96</v>
      </c>
      <c r="AL63">
        <v>31.88</v>
      </c>
      <c r="AM63">
        <v>11.78</v>
      </c>
      <c r="AN63">
        <v>33.909999999999997</v>
      </c>
      <c r="AO63">
        <v>82.36</v>
      </c>
      <c r="AP63">
        <v>37.43</v>
      </c>
      <c r="AQ63">
        <v>20.350000000000001</v>
      </c>
      <c r="AR63">
        <v>12.48</v>
      </c>
      <c r="AS63">
        <v>82.36</v>
      </c>
      <c r="AT63">
        <v>4.84</v>
      </c>
      <c r="AU63">
        <v>24.22</v>
      </c>
      <c r="AV63">
        <v>33.909999999999997</v>
      </c>
      <c r="AW63">
        <v>17.440000000000001</v>
      </c>
      <c r="AX63">
        <v>12.6</v>
      </c>
      <c r="AY63">
        <v>1.94</v>
      </c>
      <c r="AZ63">
        <v>3.88</v>
      </c>
      <c r="BA63">
        <v>0</v>
      </c>
      <c r="BB63">
        <v>38.76</v>
      </c>
      <c r="BC63">
        <v>0</v>
      </c>
      <c r="BD63">
        <v>91.08</v>
      </c>
      <c r="BE63">
        <v>24.11</v>
      </c>
      <c r="BF63">
        <v>84.47</v>
      </c>
      <c r="BG63">
        <v>0.97</v>
      </c>
      <c r="BH63">
        <v>40.69</v>
      </c>
      <c r="BI63">
        <v>42.63</v>
      </c>
      <c r="BJ63">
        <v>10.66</v>
      </c>
      <c r="BK63">
        <v>1.31</v>
      </c>
    </row>
    <row r="64" spans="1:63">
      <c r="G64" t="s">
        <v>106</v>
      </c>
      <c r="H64" s="74">
        <v>331.42000000000007</v>
      </c>
      <c r="I64" s="47">
        <v>199.76999999999998</v>
      </c>
      <c r="J64" s="47">
        <v>516.96999999999991</v>
      </c>
      <c r="K64" s="47">
        <v>204.20999999999998</v>
      </c>
      <c r="L64" s="47">
        <v>12.530000000000001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23.364999999999998</v>
      </c>
      <c r="X64">
        <v>0</v>
      </c>
      <c r="Y64">
        <v>23.364999999999998</v>
      </c>
      <c r="Z64">
        <v>0</v>
      </c>
      <c r="AA64">
        <v>12.48</v>
      </c>
      <c r="AB64">
        <v>24.77</v>
      </c>
      <c r="AC64">
        <v>0</v>
      </c>
      <c r="AD64">
        <v>0</v>
      </c>
      <c r="AE64">
        <v>0</v>
      </c>
      <c r="AF64">
        <v>0</v>
      </c>
      <c r="AG64">
        <v>13.87</v>
      </c>
      <c r="AH64">
        <v>242.22</v>
      </c>
      <c r="AI64">
        <v>28.1</v>
      </c>
      <c r="AJ64">
        <v>31.88</v>
      </c>
      <c r="AK64">
        <v>164.96</v>
      </c>
      <c r="AL64">
        <v>31.88</v>
      </c>
      <c r="AM64">
        <v>11.78</v>
      </c>
      <c r="AN64">
        <v>33.909999999999997</v>
      </c>
      <c r="AO64">
        <v>82.36</v>
      </c>
      <c r="AP64">
        <v>37.43</v>
      </c>
      <c r="AQ64">
        <v>20.350000000000001</v>
      </c>
      <c r="AR64">
        <v>12.48</v>
      </c>
      <c r="AS64">
        <v>82.36</v>
      </c>
      <c r="AT64">
        <v>4.84</v>
      </c>
      <c r="AU64">
        <v>24.22</v>
      </c>
      <c r="AV64">
        <v>33.909999999999997</v>
      </c>
      <c r="AW64">
        <v>17.440000000000001</v>
      </c>
      <c r="AX64">
        <v>12.6</v>
      </c>
      <c r="AY64">
        <v>1.94</v>
      </c>
      <c r="AZ64">
        <v>3.88</v>
      </c>
      <c r="BA64">
        <v>0</v>
      </c>
      <c r="BB64">
        <v>38.76</v>
      </c>
      <c r="BC64">
        <v>0</v>
      </c>
      <c r="BD64">
        <v>91.08</v>
      </c>
      <c r="BE64">
        <v>24.11</v>
      </c>
      <c r="BF64">
        <v>84.47</v>
      </c>
      <c r="BG64">
        <v>0.97</v>
      </c>
      <c r="BH64">
        <v>40.69</v>
      </c>
      <c r="BI64">
        <v>42.63</v>
      </c>
      <c r="BJ64">
        <v>10.66</v>
      </c>
      <c r="BK64">
        <v>1.87</v>
      </c>
    </row>
    <row r="65" spans="7:63">
      <c r="G65" t="s">
        <v>107</v>
      </c>
      <c r="H65" s="74">
        <v>331.42000000000007</v>
      </c>
      <c r="I65" s="47">
        <v>199.76999999999998</v>
      </c>
      <c r="J65" s="47">
        <v>516.96999999999991</v>
      </c>
      <c r="K65" s="47">
        <v>204.20999999999998</v>
      </c>
      <c r="L65" s="47">
        <v>12.09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23.364999999999998</v>
      </c>
      <c r="X65">
        <v>0</v>
      </c>
      <c r="Y65">
        <v>23.364999999999998</v>
      </c>
      <c r="Z65">
        <v>0</v>
      </c>
      <c r="AA65">
        <v>12.48</v>
      </c>
      <c r="AB65">
        <v>24.77</v>
      </c>
      <c r="AC65">
        <v>0</v>
      </c>
      <c r="AD65">
        <v>0</v>
      </c>
      <c r="AE65">
        <v>0</v>
      </c>
      <c r="AF65">
        <v>0</v>
      </c>
      <c r="AG65">
        <v>13.87</v>
      </c>
      <c r="AH65">
        <v>242.22</v>
      </c>
      <c r="AI65">
        <v>28.1</v>
      </c>
      <c r="AJ65">
        <v>31.88</v>
      </c>
      <c r="AK65">
        <v>164.96</v>
      </c>
      <c r="AL65">
        <v>31.88</v>
      </c>
      <c r="AM65">
        <v>11.78</v>
      </c>
      <c r="AN65">
        <v>33.909999999999997</v>
      </c>
      <c r="AO65">
        <v>82.36</v>
      </c>
      <c r="AP65">
        <v>37.43</v>
      </c>
      <c r="AQ65">
        <v>20.350000000000001</v>
      </c>
      <c r="AR65">
        <v>12.48</v>
      </c>
      <c r="AS65">
        <v>82.36</v>
      </c>
      <c r="AT65">
        <v>4.84</v>
      </c>
      <c r="AU65">
        <v>24.22</v>
      </c>
      <c r="AV65">
        <v>33.909999999999997</v>
      </c>
      <c r="AW65">
        <v>17.440000000000001</v>
      </c>
      <c r="AX65">
        <v>12.6</v>
      </c>
      <c r="AY65">
        <v>1.94</v>
      </c>
      <c r="AZ65">
        <v>3.88</v>
      </c>
      <c r="BA65">
        <v>0</v>
      </c>
      <c r="BB65">
        <v>38.76</v>
      </c>
      <c r="BC65">
        <v>0</v>
      </c>
      <c r="BD65">
        <v>91.08</v>
      </c>
      <c r="BE65">
        <v>24.11</v>
      </c>
      <c r="BF65">
        <v>84.47</v>
      </c>
      <c r="BG65">
        <v>0.97</v>
      </c>
      <c r="BH65">
        <v>40.69</v>
      </c>
      <c r="BI65">
        <v>42.63</v>
      </c>
      <c r="BJ65">
        <v>10.66</v>
      </c>
      <c r="BK65">
        <v>1.43</v>
      </c>
    </row>
    <row r="66" spans="7:63">
      <c r="G66" t="s">
        <v>108</v>
      </c>
      <c r="H66" s="74">
        <v>331.42000000000007</v>
      </c>
      <c r="I66" s="47">
        <v>199.76999999999998</v>
      </c>
      <c r="J66" s="47">
        <v>516.96999999999991</v>
      </c>
      <c r="K66" s="47">
        <v>204.20999999999998</v>
      </c>
      <c r="L66" s="47">
        <v>12.45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23.364999999999998</v>
      </c>
      <c r="X66">
        <v>0</v>
      </c>
      <c r="Y66">
        <v>23.364999999999998</v>
      </c>
      <c r="Z66">
        <v>0</v>
      </c>
      <c r="AA66">
        <v>12.48</v>
      </c>
      <c r="AB66">
        <v>24.77</v>
      </c>
      <c r="AC66">
        <v>0</v>
      </c>
      <c r="AD66">
        <v>0</v>
      </c>
      <c r="AE66">
        <v>0</v>
      </c>
      <c r="AF66">
        <v>0</v>
      </c>
      <c r="AG66">
        <v>13.87</v>
      </c>
      <c r="AH66">
        <v>242.22</v>
      </c>
      <c r="AI66">
        <v>28.1</v>
      </c>
      <c r="AJ66">
        <v>31.88</v>
      </c>
      <c r="AK66">
        <v>164.96</v>
      </c>
      <c r="AL66">
        <v>31.88</v>
      </c>
      <c r="AM66">
        <v>11.78</v>
      </c>
      <c r="AN66">
        <v>33.909999999999997</v>
      </c>
      <c r="AO66">
        <v>82.36</v>
      </c>
      <c r="AP66">
        <v>37.43</v>
      </c>
      <c r="AQ66">
        <v>20.350000000000001</v>
      </c>
      <c r="AR66">
        <v>12.48</v>
      </c>
      <c r="AS66">
        <v>82.36</v>
      </c>
      <c r="AT66">
        <v>4.84</v>
      </c>
      <c r="AU66">
        <v>24.22</v>
      </c>
      <c r="AV66">
        <v>33.909999999999997</v>
      </c>
      <c r="AW66">
        <v>17.440000000000001</v>
      </c>
      <c r="AX66">
        <v>12.6</v>
      </c>
      <c r="AY66">
        <v>1.94</v>
      </c>
      <c r="AZ66">
        <v>3.88</v>
      </c>
      <c r="BA66">
        <v>0</v>
      </c>
      <c r="BB66">
        <v>38.76</v>
      </c>
      <c r="BC66">
        <v>0</v>
      </c>
      <c r="BD66">
        <v>91.08</v>
      </c>
      <c r="BE66">
        <v>24.11</v>
      </c>
      <c r="BF66">
        <v>84.47</v>
      </c>
      <c r="BG66">
        <v>0.97</v>
      </c>
      <c r="BH66">
        <v>40.69</v>
      </c>
      <c r="BI66">
        <v>42.63</v>
      </c>
      <c r="BJ66">
        <v>10.66</v>
      </c>
      <c r="BK66">
        <v>1.79</v>
      </c>
    </row>
    <row r="67" spans="7:63">
      <c r="G67" t="s">
        <v>109</v>
      </c>
      <c r="H67" s="74">
        <v>331.27000000000004</v>
      </c>
      <c r="I67" s="47">
        <v>199.76999999999998</v>
      </c>
      <c r="J67" s="47">
        <v>516.96999999999991</v>
      </c>
      <c r="K67" s="47">
        <v>204.20999999999998</v>
      </c>
      <c r="L67" s="47">
        <v>13.34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23.364999999999998</v>
      </c>
      <c r="X67">
        <v>0</v>
      </c>
      <c r="Y67">
        <v>23.364999999999998</v>
      </c>
      <c r="Z67">
        <v>0</v>
      </c>
      <c r="AA67">
        <v>12.48</v>
      </c>
      <c r="AB67">
        <v>24.77</v>
      </c>
      <c r="AC67">
        <v>0</v>
      </c>
      <c r="AD67">
        <v>0</v>
      </c>
      <c r="AE67">
        <v>0</v>
      </c>
      <c r="AF67">
        <v>0</v>
      </c>
      <c r="AG67">
        <v>13.87</v>
      </c>
      <c r="AH67">
        <v>242.22</v>
      </c>
      <c r="AI67">
        <v>28.1</v>
      </c>
      <c r="AJ67">
        <v>31.88</v>
      </c>
      <c r="AK67">
        <v>164.96</v>
      </c>
      <c r="AL67">
        <v>31.88</v>
      </c>
      <c r="AM67">
        <v>11.78</v>
      </c>
      <c r="AN67">
        <v>33.909999999999997</v>
      </c>
      <c r="AO67">
        <v>82.36</v>
      </c>
      <c r="AP67">
        <v>37.43</v>
      </c>
      <c r="AQ67">
        <v>20.350000000000001</v>
      </c>
      <c r="AR67">
        <v>12.48</v>
      </c>
      <c r="AS67">
        <v>82.36</v>
      </c>
      <c r="AT67">
        <v>4.84</v>
      </c>
      <c r="AU67">
        <v>24.22</v>
      </c>
      <c r="AV67">
        <v>33.909999999999997</v>
      </c>
      <c r="AW67">
        <v>17.440000000000001</v>
      </c>
      <c r="AX67">
        <v>12.6</v>
      </c>
      <c r="AY67">
        <v>1.94</v>
      </c>
      <c r="AZ67">
        <v>3.88</v>
      </c>
      <c r="BA67">
        <v>0</v>
      </c>
      <c r="BB67">
        <v>38.76</v>
      </c>
      <c r="BC67">
        <v>0</v>
      </c>
      <c r="BD67">
        <v>91.08</v>
      </c>
      <c r="BE67">
        <v>24.11</v>
      </c>
      <c r="BF67">
        <v>84.47</v>
      </c>
      <c r="BG67">
        <v>0.82</v>
      </c>
      <c r="BH67">
        <v>40.69</v>
      </c>
      <c r="BI67">
        <v>42.63</v>
      </c>
      <c r="BJ67">
        <v>10.66</v>
      </c>
      <c r="BK67">
        <v>2.68</v>
      </c>
    </row>
    <row r="68" spans="7:63">
      <c r="G68" t="s">
        <v>110</v>
      </c>
      <c r="H68" s="74">
        <v>331.27000000000004</v>
      </c>
      <c r="I68" s="47">
        <v>199.76999999999998</v>
      </c>
      <c r="J68" s="47">
        <v>516.96999999999991</v>
      </c>
      <c r="K68" s="47">
        <v>200.14</v>
      </c>
      <c r="L68" s="47">
        <v>11.88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23.364999999999998</v>
      </c>
      <c r="X68">
        <v>0</v>
      </c>
      <c r="Y68">
        <v>23.364999999999998</v>
      </c>
      <c r="Z68">
        <v>0</v>
      </c>
      <c r="AA68">
        <v>12.48</v>
      </c>
      <c r="AB68">
        <v>24.77</v>
      </c>
      <c r="AC68">
        <v>0</v>
      </c>
      <c r="AD68">
        <v>0</v>
      </c>
      <c r="AE68">
        <v>0</v>
      </c>
      <c r="AF68">
        <v>0</v>
      </c>
      <c r="AG68">
        <v>13.87</v>
      </c>
      <c r="AH68">
        <v>242.22</v>
      </c>
      <c r="AI68">
        <v>28.1</v>
      </c>
      <c r="AJ68">
        <v>31.88</v>
      </c>
      <c r="AK68">
        <v>164.96</v>
      </c>
      <c r="AL68">
        <v>31.88</v>
      </c>
      <c r="AM68">
        <v>11.78</v>
      </c>
      <c r="AN68">
        <v>33.909999999999997</v>
      </c>
      <c r="AO68">
        <v>82.36</v>
      </c>
      <c r="AP68">
        <v>37.43</v>
      </c>
      <c r="AQ68">
        <v>20.350000000000001</v>
      </c>
      <c r="AR68">
        <v>12.48</v>
      </c>
      <c r="AS68">
        <v>82.36</v>
      </c>
      <c r="AT68">
        <v>4.84</v>
      </c>
      <c r="AU68">
        <v>24.22</v>
      </c>
      <c r="AV68">
        <v>33.909999999999997</v>
      </c>
      <c r="AW68">
        <v>17.440000000000001</v>
      </c>
      <c r="AX68">
        <v>12.6</v>
      </c>
      <c r="AY68">
        <v>1.94</v>
      </c>
      <c r="AZ68">
        <v>3.88</v>
      </c>
      <c r="BA68">
        <v>0</v>
      </c>
      <c r="BB68">
        <v>38.76</v>
      </c>
      <c r="BC68">
        <v>0</v>
      </c>
      <c r="BD68">
        <v>91.08</v>
      </c>
      <c r="BE68">
        <v>24.11</v>
      </c>
      <c r="BF68">
        <v>84.47</v>
      </c>
      <c r="BG68">
        <v>0.82</v>
      </c>
      <c r="BH68">
        <v>40.69</v>
      </c>
      <c r="BI68">
        <v>38.56</v>
      </c>
      <c r="BJ68">
        <v>10.66</v>
      </c>
      <c r="BK68">
        <v>1.22</v>
      </c>
    </row>
    <row r="69" spans="7:63">
      <c r="G69" t="s">
        <v>111</v>
      </c>
      <c r="H69" s="74">
        <v>331.27000000000004</v>
      </c>
      <c r="I69" s="47">
        <v>199.76999999999998</v>
      </c>
      <c r="J69" s="47">
        <v>516.96999999999991</v>
      </c>
      <c r="K69" s="47">
        <v>194.32999999999998</v>
      </c>
      <c r="L69" s="47">
        <v>13.030000000000001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23.364999999999998</v>
      </c>
      <c r="X69">
        <v>0</v>
      </c>
      <c r="Y69">
        <v>23.364999999999998</v>
      </c>
      <c r="Z69">
        <v>0</v>
      </c>
      <c r="AA69">
        <v>12.48</v>
      </c>
      <c r="AB69">
        <v>24.77</v>
      </c>
      <c r="AC69">
        <v>0</v>
      </c>
      <c r="AD69">
        <v>0</v>
      </c>
      <c r="AE69">
        <v>0</v>
      </c>
      <c r="AF69">
        <v>0</v>
      </c>
      <c r="AG69">
        <v>13.87</v>
      </c>
      <c r="AH69">
        <v>242.22</v>
      </c>
      <c r="AI69">
        <v>28.1</v>
      </c>
      <c r="AJ69">
        <v>31.88</v>
      </c>
      <c r="AK69">
        <v>164.96</v>
      </c>
      <c r="AL69">
        <v>31.88</v>
      </c>
      <c r="AM69">
        <v>11.78</v>
      </c>
      <c r="AN69">
        <v>33.909999999999997</v>
      </c>
      <c r="AO69">
        <v>82.36</v>
      </c>
      <c r="AP69">
        <v>37.43</v>
      </c>
      <c r="AQ69">
        <v>20.350000000000001</v>
      </c>
      <c r="AR69">
        <v>12.48</v>
      </c>
      <c r="AS69">
        <v>82.36</v>
      </c>
      <c r="AT69">
        <v>4.84</v>
      </c>
      <c r="AU69">
        <v>24.22</v>
      </c>
      <c r="AV69">
        <v>33.909999999999997</v>
      </c>
      <c r="AW69">
        <v>17.440000000000001</v>
      </c>
      <c r="AX69">
        <v>12.6</v>
      </c>
      <c r="AY69">
        <v>1.94</v>
      </c>
      <c r="AZ69">
        <v>3.88</v>
      </c>
      <c r="BA69">
        <v>0</v>
      </c>
      <c r="BB69">
        <v>38.76</v>
      </c>
      <c r="BC69">
        <v>0</v>
      </c>
      <c r="BD69">
        <v>91.08</v>
      </c>
      <c r="BE69">
        <v>24.11</v>
      </c>
      <c r="BF69">
        <v>84.47</v>
      </c>
      <c r="BG69">
        <v>0.82</v>
      </c>
      <c r="BH69">
        <v>40.69</v>
      </c>
      <c r="BI69">
        <v>32.75</v>
      </c>
      <c r="BJ69">
        <v>10.66</v>
      </c>
      <c r="BK69">
        <v>2.37</v>
      </c>
    </row>
    <row r="70" spans="7:63">
      <c r="G70" t="s">
        <v>112</v>
      </c>
      <c r="H70" s="74">
        <v>331.27000000000004</v>
      </c>
      <c r="I70" s="47">
        <v>199.76999999999998</v>
      </c>
      <c r="J70" s="47">
        <v>516.96999999999991</v>
      </c>
      <c r="K70" s="47">
        <v>187.83999999999997</v>
      </c>
      <c r="L70" s="47">
        <v>12.99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23.364999999999998</v>
      </c>
      <c r="X70">
        <v>0</v>
      </c>
      <c r="Y70">
        <v>23.364999999999998</v>
      </c>
      <c r="Z70">
        <v>0</v>
      </c>
      <c r="AA70">
        <v>12.48</v>
      </c>
      <c r="AB70">
        <v>24.77</v>
      </c>
      <c r="AC70">
        <v>0</v>
      </c>
      <c r="AD70">
        <v>0</v>
      </c>
      <c r="AE70">
        <v>0</v>
      </c>
      <c r="AF70">
        <v>0</v>
      </c>
      <c r="AG70">
        <v>13.87</v>
      </c>
      <c r="AH70">
        <v>242.22</v>
      </c>
      <c r="AI70">
        <v>28.1</v>
      </c>
      <c r="AJ70">
        <v>31.88</v>
      </c>
      <c r="AK70">
        <v>164.96</v>
      </c>
      <c r="AL70">
        <v>31.88</v>
      </c>
      <c r="AM70">
        <v>11.78</v>
      </c>
      <c r="AN70">
        <v>33.909999999999997</v>
      </c>
      <c r="AO70">
        <v>82.36</v>
      </c>
      <c r="AP70">
        <v>37.43</v>
      </c>
      <c r="AQ70">
        <v>20.350000000000001</v>
      </c>
      <c r="AR70">
        <v>12.48</v>
      </c>
      <c r="AS70">
        <v>82.36</v>
      </c>
      <c r="AT70">
        <v>4.84</v>
      </c>
      <c r="AU70">
        <v>24.22</v>
      </c>
      <c r="AV70">
        <v>33.909999999999997</v>
      </c>
      <c r="AW70">
        <v>17.440000000000001</v>
      </c>
      <c r="AX70">
        <v>12.6</v>
      </c>
      <c r="AY70">
        <v>1.94</v>
      </c>
      <c r="AZ70">
        <v>3.88</v>
      </c>
      <c r="BA70">
        <v>0</v>
      </c>
      <c r="BB70">
        <v>38.76</v>
      </c>
      <c r="BC70">
        <v>0</v>
      </c>
      <c r="BD70">
        <v>91.08</v>
      </c>
      <c r="BE70">
        <v>24.11</v>
      </c>
      <c r="BF70">
        <v>84.47</v>
      </c>
      <c r="BG70">
        <v>0.82</v>
      </c>
      <c r="BH70">
        <v>40.69</v>
      </c>
      <c r="BI70">
        <v>26.26</v>
      </c>
      <c r="BJ70">
        <v>10.66</v>
      </c>
      <c r="BK70">
        <v>2.33</v>
      </c>
    </row>
    <row r="71" spans="7:63">
      <c r="G71" t="s">
        <v>113</v>
      </c>
      <c r="H71" s="74">
        <v>331.22999999999996</v>
      </c>
      <c r="I71" s="47">
        <v>199.76999999999998</v>
      </c>
      <c r="J71" s="47">
        <v>517.53</v>
      </c>
      <c r="K71" s="47">
        <v>150.91999999999999</v>
      </c>
      <c r="L71" s="47">
        <v>12.01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23.364999999999998</v>
      </c>
      <c r="X71">
        <v>0</v>
      </c>
      <c r="Y71">
        <v>23.364999999999998</v>
      </c>
      <c r="Z71">
        <v>20.350000000000001</v>
      </c>
      <c r="AA71">
        <v>12.48</v>
      </c>
      <c r="AB71">
        <v>24.77</v>
      </c>
      <c r="AC71">
        <v>82.36</v>
      </c>
      <c r="AD71">
        <v>82.36</v>
      </c>
      <c r="AE71">
        <v>40.69</v>
      </c>
      <c r="AF71">
        <v>17.440000000000001</v>
      </c>
      <c r="AG71">
        <v>14.43</v>
      </c>
      <c r="AH71">
        <v>242.22</v>
      </c>
      <c r="AI71">
        <v>28.1</v>
      </c>
      <c r="AJ71">
        <v>31.88</v>
      </c>
      <c r="AK71">
        <v>164.96</v>
      </c>
      <c r="AL71">
        <v>31.88</v>
      </c>
      <c r="AM71">
        <v>11.78</v>
      </c>
      <c r="AN71">
        <v>33.909999999999997</v>
      </c>
      <c r="AO71">
        <v>0</v>
      </c>
      <c r="AP71">
        <v>37.43</v>
      </c>
      <c r="AQ71">
        <v>0</v>
      </c>
      <c r="AR71">
        <v>12.48</v>
      </c>
      <c r="AS71">
        <v>0</v>
      </c>
      <c r="AT71">
        <v>4.84</v>
      </c>
      <c r="AU71">
        <v>24.22</v>
      </c>
      <c r="AV71">
        <v>33.909999999999997</v>
      </c>
      <c r="AW71">
        <v>0</v>
      </c>
      <c r="AX71">
        <v>12.6</v>
      </c>
      <c r="AY71">
        <v>1.94</v>
      </c>
      <c r="AZ71">
        <v>3.88</v>
      </c>
      <c r="BA71">
        <v>0</v>
      </c>
      <c r="BB71">
        <v>38.76</v>
      </c>
      <c r="BC71">
        <v>0</v>
      </c>
      <c r="BD71">
        <v>91.08</v>
      </c>
      <c r="BE71">
        <v>24.11</v>
      </c>
      <c r="BF71">
        <v>84.47</v>
      </c>
      <c r="BG71">
        <v>0.78</v>
      </c>
      <c r="BH71">
        <v>0</v>
      </c>
      <c r="BI71">
        <v>0</v>
      </c>
      <c r="BJ71">
        <v>0</v>
      </c>
      <c r="BK71">
        <v>1.35</v>
      </c>
    </row>
    <row r="72" spans="7:63">
      <c r="G72" t="s">
        <v>114</v>
      </c>
      <c r="H72" s="74">
        <v>331.22999999999996</v>
      </c>
      <c r="I72" s="47">
        <v>199.76999999999998</v>
      </c>
      <c r="J72" s="47">
        <v>517.53</v>
      </c>
      <c r="K72" s="47">
        <v>150.91999999999999</v>
      </c>
      <c r="L72" s="47">
        <v>12.72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23.364999999999998</v>
      </c>
      <c r="X72">
        <v>0</v>
      </c>
      <c r="Y72">
        <v>23.364999999999998</v>
      </c>
      <c r="Z72">
        <v>20.350000000000001</v>
      </c>
      <c r="AA72">
        <v>12.48</v>
      </c>
      <c r="AB72">
        <v>24.77</v>
      </c>
      <c r="AC72">
        <v>82.36</v>
      </c>
      <c r="AD72">
        <v>82.36</v>
      </c>
      <c r="AE72">
        <v>40.69</v>
      </c>
      <c r="AF72">
        <v>17.440000000000001</v>
      </c>
      <c r="AG72">
        <v>14.43</v>
      </c>
      <c r="AH72">
        <v>242.22</v>
      </c>
      <c r="AI72">
        <v>28.1</v>
      </c>
      <c r="AJ72">
        <v>31.88</v>
      </c>
      <c r="AK72">
        <v>164.96</v>
      </c>
      <c r="AL72">
        <v>31.88</v>
      </c>
      <c r="AM72">
        <v>11.78</v>
      </c>
      <c r="AN72">
        <v>33.909999999999997</v>
      </c>
      <c r="AO72">
        <v>0</v>
      </c>
      <c r="AP72">
        <v>37.43</v>
      </c>
      <c r="AQ72">
        <v>0</v>
      </c>
      <c r="AR72">
        <v>12.48</v>
      </c>
      <c r="AS72">
        <v>0</v>
      </c>
      <c r="AT72">
        <v>4.84</v>
      </c>
      <c r="AU72">
        <v>24.22</v>
      </c>
      <c r="AV72">
        <v>33.909999999999997</v>
      </c>
      <c r="AW72">
        <v>0</v>
      </c>
      <c r="AX72">
        <v>12.6</v>
      </c>
      <c r="AY72">
        <v>1.94</v>
      </c>
      <c r="AZ72">
        <v>3.88</v>
      </c>
      <c r="BA72">
        <v>0</v>
      </c>
      <c r="BB72">
        <v>38.76</v>
      </c>
      <c r="BC72">
        <v>0</v>
      </c>
      <c r="BD72">
        <v>91.08</v>
      </c>
      <c r="BE72">
        <v>24.11</v>
      </c>
      <c r="BF72">
        <v>84.47</v>
      </c>
      <c r="BG72">
        <v>0.78</v>
      </c>
      <c r="BH72">
        <v>0</v>
      </c>
      <c r="BI72">
        <v>0</v>
      </c>
      <c r="BJ72">
        <v>0</v>
      </c>
      <c r="BK72">
        <v>2.06</v>
      </c>
    </row>
    <row r="73" spans="7:63">
      <c r="G73" t="s">
        <v>115</v>
      </c>
      <c r="H73" s="74">
        <v>331.22999999999996</v>
      </c>
      <c r="I73" s="47">
        <v>199.76999999999998</v>
      </c>
      <c r="J73" s="47">
        <v>517.53</v>
      </c>
      <c r="K73" s="47">
        <v>150.91999999999999</v>
      </c>
      <c r="L73" s="47">
        <v>11.91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23.364999999999998</v>
      </c>
      <c r="X73">
        <v>0</v>
      </c>
      <c r="Y73">
        <v>23.364999999999998</v>
      </c>
      <c r="Z73">
        <v>20.350000000000001</v>
      </c>
      <c r="AA73">
        <v>12.48</v>
      </c>
      <c r="AB73">
        <v>24.77</v>
      </c>
      <c r="AC73">
        <v>82.36</v>
      </c>
      <c r="AD73">
        <v>82.36</v>
      </c>
      <c r="AE73">
        <v>40.69</v>
      </c>
      <c r="AF73">
        <v>17.440000000000001</v>
      </c>
      <c r="AG73">
        <v>14.43</v>
      </c>
      <c r="AH73">
        <v>242.22</v>
      </c>
      <c r="AI73">
        <v>28.1</v>
      </c>
      <c r="AJ73">
        <v>31.88</v>
      </c>
      <c r="AK73">
        <v>164.96</v>
      </c>
      <c r="AL73">
        <v>31.88</v>
      </c>
      <c r="AM73">
        <v>11.78</v>
      </c>
      <c r="AN73">
        <v>33.909999999999997</v>
      </c>
      <c r="AO73">
        <v>0</v>
      </c>
      <c r="AP73">
        <v>37.43</v>
      </c>
      <c r="AQ73">
        <v>0</v>
      </c>
      <c r="AR73">
        <v>12.48</v>
      </c>
      <c r="AS73">
        <v>0</v>
      </c>
      <c r="AT73">
        <v>4.84</v>
      </c>
      <c r="AU73">
        <v>24.22</v>
      </c>
      <c r="AV73">
        <v>33.909999999999997</v>
      </c>
      <c r="AW73">
        <v>0</v>
      </c>
      <c r="AX73">
        <v>12.6</v>
      </c>
      <c r="AY73">
        <v>1.94</v>
      </c>
      <c r="AZ73">
        <v>3.88</v>
      </c>
      <c r="BA73">
        <v>0</v>
      </c>
      <c r="BB73">
        <v>38.76</v>
      </c>
      <c r="BC73">
        <v>0</v>
      </c>
      <c r="BD73">
        <v>91.08</v>
      </c>
      <c r="BE73">
        <v>24.11</v>
      </c>
      <c r="BF73">
        <v>84.47</v>
      </c>
      <c r="BG73">
        <v>0.78</v>
      </c>
      <c r="BH73">
        <v>0</v>
      </c>
      <c r="BI73">
        <v>0</v>
      </c>
      <c r="BJ73">
        <v>0</v>
      </c>
      <c r="BK73">
        <v>1.25</v>
      </c>
    </row>
    <row r="74" spans="7:63">
      <c r="G74" t="s">
        <v>116</v>
      </c>
      <c r="H74" s="74">
        <v>331.7</v>
      </c>
      <c r="I74" s="47">
        <v>199.76999999999998</v>
      </c>
      <c r="J74" s="47">
        <v>517.53</v>
      </c>
      <c r="K74" s="47">
        <v>150.91999999999999</v>
      </c>
      <c r="L74" s="47">
        <v>11.42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23.364999999999998</v>
      </c>
      <c r="X74">
        <v>0</v>
      </c>
      <c r="Y74">
        <v>23.364999999999998</v>
      </c>
      <c r="Z74">
        <v>20.350000000000001</v>
      </c>
      <c r="AA74">
        <v>12.48</v>
      </c>
      <c r="AB74">
        <v>24.77</v>
      </c>
      <c r="AC74">
        <v>82.36</v>
      </c>
      <c r="AD74">
        <v>82.36</v>
      </c>
      <c r="AE74">
        <v>40.69</v>
      </c>
      <c r="AF74">
        <v>17.440000000000001</v>
      </c>
      <c r="AG74">
        <v>14.43</v>
      </c>
      <c r="AH74">
        <v>242.22</v>
      </c>
      <c r="AI74">
        <v>28.1</v>
      </c>
      <c r="AJ74">
        <v>31.88</v>
      </c>
      <c r="AK74">
        <v>164.96</v>
      </c>
      <c r="AL74">
        <v>31.88</v>
      </c>
      <c r="AM74">
        <v>12.25</v>
      </c>
      <c r="AN74">
        <v>33.909999999999997</v>
      </c>
      <c r="AO74">
        <v>0</v>
      </c>
      <c r="AP74">
        <v>37.43</v>
      </c>
      <c r="AQ74">
        <v>0</v>
      </c>
      <c r="AR74">
        <v>12.48</v>
      </c>
      <c r="AS74">
        <v>0</v>
      </c>
      <c r="AT74">
        <v>4.84</v>
      </c>
      <c r="AU74">
        <v>24.22</v>
      </c>
      <c r="AV74">
        <v>33.909999999999997</v>
      </c>
      <c r="AW74">
        <v>0</v>
      </c>
      <c r="AX74">
        <v>12.6</v>
      </c>
      <c r="AY74">
        <v>1.94</v>
      </c>
      <c r="AZ74">
        <v>3.88</v>
      </c>
      <c r="BA74">
        <v>0</v>
      </c>
      <c r="BB74">
        <v>38.76</v>
      </c>
      <c r="BC74">
        <v>0</v>
      </c>
      <c r="BD74">
        <v>91.08</v>
      </c>
      <c r="BE74">
        <v>24.11</v>
      </c>
      <c r="BF74">
        <v>84.47</v>
      </c>
      <c r="BG74">
        <v>0.78</v>
      </c>
      <c r="BH74">
        <v>0</v>
      </c>
      <c r="BI74">
        <v>0</v>
      </c>
      <c r="BJ74">
        <v>0</v>
      </c>
      <c r="BK74">
        <v>0.76</v>
      </c>
    </row>
    <row r="75" spans="7:63">
      <c r="G75" t="s">
        <v>117</v>
      </c>
      <c r="H75" s="74">
        <v>318.47999999999996</v>
      </c>
      <c r="I75" s="47">
        <v>199.76999999999998</v>
      </c>
      <c r="J75" s="47">
        <v>517.53</v>
      </c>
      <c r="K75" s="47">
        <v>150.91999999999999</v>
      </c>
      <c r="L75" s="47">
        <v>11.34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23.364999999999998</v>
      </c>
      <c r="X75">
        <v>0</v>
      </c>
      <c r="Y75">
        <v>23.364999999999998</v>
      </c>
      <c r="Z75">
        <v>20.350000000000001</v>
      </c>
      <c r="AA75">
        <v>12.48</v>
      </c>
      <c r="AB75">
        <v>24.77</v>
      </c>
      <c r="AC75">
        <v>82.36</v>
      </c>
      <c r="AD75">
        <v>82.36</v>
      </c>
      <c r="AE75">
        <v>40.69</v>
      </c>
      <c r="AF75">
        <v>17.440000000000001</v>
      </c>
      <c r="AG75">
        <v>14.43</v>
      </c>
      <c r="AH75">
        <v>242.22</v>
      </c>
      <c r="AI75">
        <v>28.1</v>
      </c>
      <c r="AJ75">
        <v>31.88</v>
      </c>
      <c r="AK75">
        <v>164.96</v>
      </c>
      <c r="AL75">
        <v>31.88</v>
      </c>
      <c r="AM75">
        <v>0</v>
      </c>
      <c r="AN75">
        <v>33.909999999999997</v>
      </c>
      <c r="AO75">
        <v>0</v>
      </c>
      <c r="AP75">
        <v>37.43</v>
      </c>
      <c r="AQ75">
        <v>0</v>
      </c>
      <c r="AR75">
        <v>12.48</v>
      </c>
      <c r="AS75">
        <v>0</v>
      </c>
      <c r="AT75">
        <v>4.84</v>
      </c>
      <c r="AU75">
        <v>24.22</v>
      </c>
      <c r="AV75">
        <v>33.909999999999997</v>
      </c>
      <c r="AW75">
        <v>0</v>
      </c>
      <c r="AX75">
        <v>11.63</v>
      </c>
      <c r="AY75">
        <v>1.94</v>
      </c>
      <c r="AZ75">
        <v>3.88</v>
      </c>
      <c r="BA75">
        <v>0</v>
      </c>
      <c r="BB75">
        <v>38.76</v>
      </c>
      <c r="BC75">
        <v>0</v>
      </c>
      <c r="BD75">
        <v>91.08</v>
      </c>
      <c r="BE75">
        <v>24.11</v>
      </c>
      <c r="BF75">
        <v>84.47</v>
      </c>
      <c r="BG75">
        <v>0.78</v>
      </c>
      <c r="BH75">
        <v>0</v>
      </c>
      <c r="BI75">
        <v>0</v>
      </c>
      <c r="BJ75">
        <v>0</v>
      </c>
      <c r="BK75">
        <v>0.68</v>
      </c>
    </row>
    <row r="76" spans="7:63">
      <c r="G76" t="s">
        <v>118</v>
      </c>
      <c r="H76" s="74">
        <v>318.47999999999996</v>
      </c>
      <c r="I76" s="47">
        <v>199.76999999999998</v>
      </c>
      <c r="J76" s="47">
        <v>517.53</v>
      </c>
      <c r="K76" s="47">
        <v>150.91999999999999</v>
      </c>
      <c r="L76" s="47">
        <v>10.94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23.364999999999998</v>
      </c>
      <c r="X76">
        <v>0</v>
      </c>
      <c r="Y76">
        <v>23.364999999999998</v>
      </c>
      <c r="Z76">
        <v>20.350000000000001</v>
      </c>
      <c r="AA76">
        <v>12.48</v>
      </c>
      <c r="AB76">
        <v>24.77</v>
      </c>
      <c r="AC76">
        <v>82.36</v>
      </c>
      <c r="AD76">
        <v>82.36</v>
      </c>
      <c r="AE76">
        <v>40.69</v>
      </c>
      <c r="AF76">
        <v>17.440000000000001</v>
      </c>
      <c r="AG76">
        <v>14.43</v>
      </c>
      <c r="AH76">
        <v>242.22</v>
      </c>
      <c r="AI76">
        <v>28.1</v>
      </c>
      <c r="AJ76">
        <v>31.88</v>
      </c>
      <c r="AK76">
        <v>164.96</v>
      </c>
      <c r="AL76">
        <v>31.88</v>
      </c>
      <c r="AM76">
        <v>0</v>
      </c>
      <c r="AN76">
        <v>33.909999999999997</v>
      </c>
      <c r="AO76">
        <v>0</v>
      </c>
      <c r="AP76">
        <v>37.43</v>
      </c>
      <c r="AQ76">
        <v>0</v>
      </c>
      <c r="AR76">
        <v>12.48</v>
      </c>
      <c r="AS76">
        <v>0</v>
      </c>
      <c r="AT76">
        <v>4.84</v>
      </c>
      <c r="AU76">
        <v>24.22</v>
      </c>
      <c r="AV76">
        <v>33.909999999999997</v>
      </c>
      <c r="AW76">
        <v>0</v>
      </c>
      <c r="AX76">
        <v>11.63</v>
      </c>
      <c r="AY76">
        <v>1.94</v>
      </c>
      <c r="AZ76">
        <v>3.88</v>
      </c>
      <c r="BA76">
        <v>0</v>
      </c>
      <c r="BB76">
        <v>38.76</v>
      </c>
      <c r="BC76">
        <v>0</v>
      </c>
      <c r="BD76">
        <v>91.08</v>
      </c>
      <c r="BE76">
        <v>24.11</v>
      </c>
      <c r="BF76">
        <v>84.47</v>
      </c>
      <c r="BG76">
        <v>0.78</v>
      </c>
      <c r="BH76">
        <v>0</v>
      </c>
      <c r="BI76">
        <v>0</v>
      </c>
      <c r="BJ76">
        <v>0</v>
      </c>
      <c r="BK76">
        <v>0.28000000000000003</v>
      </c>
    </row>
    <row r="77" spans="7:63">
      <c r="G77" t="s">
        <v>119</v>
      </c>
      <c r="H77" s="74">
        <v>318.47999999999996</v>
      </c>
      <c r="I77" s="47">
        <v>219.15</v>
      </c>
      <c r="J77" s="47">
        <v>517.53</v>
      </c>
      <c r="K77" s="47">
        <v>150.91999999999999</v>
      </c>
      <c r="L77" s="47">
        <v>10.66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23.364999999999998</v>
      </c>
      <c r="X77">
        <v>0</v>
      </c>
      <c r="Y77">
        <v>23.364999999999998</v>
      </c>
      <c r="Z77">
        <v>20.350000000000001</v>
      </c>
      <c r="AA77">
        <v>12.48</v>
      </c>
      <c r="AB77">
        <v>24.77</v>
      </c>
      <c r="AC77">
        <v>82.36</v>
      </c>
      <c r="AD77">
        <v>82.36</v>
      </c>
      <c r="AE77">
        <v>40.69</v>
      </c>
      <c r="AF77">
        <v>17.440000000000001</v>
      </c>
      <c r="AG77">
        <v>14.43</v>
      </c>
      <c r="AH77">
        <v>242.22</v>
      </c>
      <c r="AI77">
        <v>28.1</v>
      </c>
      <c r="AJ77">
        <v>31.88</v>
      </c>
      <c r="AK77">
        <v>164.96</v>
      </c>
      <c r="AL77">
        <v>31.88</v>
      </c>
      <c r="AM77">
        <v>0</v>
      </c>
      <c r="AN77">
        <v>33.909999999999997</v>
      </c>
      <c r="AO77">
        <v>0</v>
      </c>
      <c r="AP77">
        <v>37.43</v>
      </c>
      <c r="AQ77">
        <v>0</v>
      </c>
      <c r="AR77">
        <v>12.48</v>
      </c>
      <c r="AS77">
        <v>0</v>
      </c>
      <c r="AT77">
        <v>4.84</v>
      </c>
      <c r="AU77">
        <v>43.6</v>
      </c>
      <c r="AV77">
        <v>33.909999999999997</v>
      </c>
      <c r="AW77">
        <v>0</v>
      </c>
      <c r="AX77">
        <v>11.63</v>
      </c>
      <c r="AY77">
        <v>1.94</v>
      </c>
      <c r="AZ77">
        <v>3.88</v>
      </c>
      <c r="BA77">
        <v>0</v>
      </c>
      <c r="BB77">
        <v>38.76</v>
      </c>
      <c r="BC77">
        <v>0</v>
      </c>
      <c r="BD77">
        <v>91.08</v>
      </c>
      <c r="BE77">
        <v>24.11</v>
      </c>
      <c r="BF77">
        <v>84.47</v>
      </c>
      <c r="BG77">
        <v>0.78</v>
      </c>
      <c r="BH77">
        <v>0</v>
      </c>
      <c r="BI77">
        <v>0</v>
      </c>
      <c r="BJ77">
        <v>0</v>
      </c>
      <c r="BK77">
        <v>0</v>
      </c>
    </row>
    <row r="78" spans="7:63">
      <c r="G78" t="s">
        <v>120</v>
      </c>
      <c r="H78" s="74">
        <v>318.47999999999996</v>
      </c>
      <c r="I78" s="47">
        <v>219.15</v>
      </c>
      <c r="J78" s="47">
        <v>517.53</v>
      </c>
      <c r="K78" s="47">
        <v>150.91999999999999</v>
      </c>
      <c r="L78" s="47">
        <v>10.66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18.976800000000001</v>
      </c>
      <c r="X78">
        <v>0</v>
      </c>
      <c r="Y78">
        <v>18.976800000000001</v>
      </c>
      <c r="Z78">
        <v>20.350000000000001</v>
      </c>
      <c r="AA78">
        <v>12.48</v>
      </c>
      <c r="AB78">
        <v>24.77</v>
      </c>
      <c r="AC78">
        <v>82.36</v>
      </c>
      <c r="AD78">
        <v>82.36</v>
      </c>
      <c r="AE78">
        <v>40.69</v>
      </c>
      <c r="AF78">
        <v>17.440000000000001</v>
      </c>
      <c r="AG78">
        <v>14.43</v>
      </c>
      <c r="AH78">
        <v>242.22</v>
      </c>
      <c r="AI78">
        <v>28.1</v>
      </c>
      <c r="AJ78">
        <v>31.88</v>
      </c>
      <c r="AK78">
        <v>164.96</v>
      </c>
      <c r="AL78">
        <v>31.88</v>
      </c>
      <c r="AM78">
        <v>0</v>
      </c>
      <c r="AN78">
        <v>33.909999999999997</v>
      </c>
      <c r="AO78">
        <v>0</v>
      </c>
      <c r="AP78">
        <v>37.43</v>
      </c>
      <c r="AQ78">
        <v>0</v>
      </c>
      <c r="AR78">
        <v>12.48</v>
      </c>
      <c r="AS78">
        <v>0</v>
      </c>
      <c r="AT78">
        <v>4.84</v>
      </c>
      <c r="AU78">
        <v>43.6</v>
      </c>
      <c r="AV78">
        <v>33.909999999999997</v>
      </c>
      <c r="AW78">
        <v>0</v>
      </c>
      <c r="AX78">
        <v>11.63</v>
      </c>
      <c r="AY78">
        <v>1.94</v>
      </c>
      <c r="AZ78">
        <v>3.88</v>
      </c>
      <c r="BA78">
        <v>0</v>
      </c>
      <c r="BB78">
        <v>38.76</v>
      </c>
      <c r="BC78">
        <v>0</v>
      </c>
      <c r="BD78">
        <v>91.08</v>
      </c>
      <c r="BE78">
        <v>24.11</v>
      </c>
      <c r="BF78">
        <v>84.47</v>
      </c>
      <c r="BG78">
        <v>0.78</v>
      </c>
      <c r="BH78">
        <v>0</v>
      </c>
      <c r="BI78">
        <v>0</v>
      </c>
      <c r="BJ78">
        <v>0</v>
      </c>
      <c r="BK78">
        <v>0</v>
      </c>
    </row>
    <row r="79" spans="7:63">
      <c r="G79" t="s">
        <v>121</v>
      </c>
      <c r="H79" s="74">
        <v>318.47999999999996</v>
      </c>
      <c r="I79" s="47">
        <v>219.15</v>
      </c>
      <c r="J79" s="47">
        <v>517.53</v>
      </c>
      <c r="K79" s="47">
        <v>150.91999999999999</v>
      </c>
      <c r="L79" s="47">
        <v>10.66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32</v>
      </c>
      <c r="Z79">
        <v>20.350000000000001</v>
      </c>
      <c r="AA79">
        <v>12.48</v>
      </c>
      <c r="AB79">
        <v>24.77</v>
      </c>
      <c r="AC79">
        <v>82.36</v>
      </c>
      <c r="AD79">
        <v>82.36</v>
      </c>
      <c r="AE79">
        <v>40.69</v>
      </c>
      <c r="AF79">
        <v>17.440000000000001</v>
      </c>
      <c r="AG79">
        <v>14.43</v>
      </c>
      <c r="AH79">
        <v>242.22</v>
      </c>
      <c r="AI79">
        <v>28.1</v>
      </c>
      <c r="AJ79">
        <v>31.88</v>
      </c>
      <c r="AK79">
        <v>164.96</v>
      </c>
      <c r="AL79">
        <v>31.88</v>
      </c>
      <c r="AM79">
        <v>0</v>
      </c>
      <c r="AN79">
        <v>33.909999999999997</v>
      </c>
      <c r="AO79">
        <v>0</v>
      </c>
      <c r="AP79">
        <v>37.43</v>
      </c>
      <c r="AQ79">
        <v>0</v>
      </c>
      <c r="AR79">
        <v>12.48</v>
      </c>
      <c r="AS79">
        <v>0</v>
      </c>
      <c r="AT79">
        <v>4.84</v>
      </c>
      <c r="AU79">
        <v>43.6</v>
      </c>
      <c r="AV79">
        <v>33.909999999999997</v>
      </c>
      <c r="AW79">
        <v>0</v>
      </c>
      <c r="AX79">
        <v>11.63</v>
      </c>
      <c r="AY79">
        <v>1.94</v>
      </c>
      <c r="AZ79">
        <v>3.88</v>
      </c>
      <c r="BA79">
        <v>0</v>
      </c>
      <c r="BB79">
        <v>38.76</v>
      </c>
      <c r="BC79">
        <v>0</v>
      </c>
      <c r="BD79">
        <v>91.08</v>
      </c>
      <c r="BE79">
        <v>24.11</v>
      </c>
      <c r="BF79">
        <v>84.47</v>
      </c>
      <c r="BG79">
        <v>0.78</v>
      </c>
      <c r="BH79">
        <v>0</v>
      </c>
      <c r="BI79">
        <v>0</v>
      </c>
      <c r="BJ79">
        <v>0</v>
      </c>
      <c r="BK79">
        <v>0</v>
      </c>
    </row>
    <row r="80" spans="7:63">
      <c r="G80" t="s">
        <v>122</v>
      </c>
      <c r="H80" s="74">
        <v>318.47999999999996</v>
      </c>
      <c r="I80" s="47">
        <v>219.15</v>
      </c>
      <c r="J80" s="47">
        <v>517.53</v>
      </c>
      <c r="K80" s="47">
        <v>150.91999999999999</v>
      </c>
      <c r="L80" s="47">
        <v>10.66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32</v>
      </c>
      <c r="Z80">
        <v>20.350000000000001</v>
      </c>
      <c r="AA80">
        <v>12.48</v>
      </c>
      <c r="AB80">
        <v>24.77</v>
      </c>
      <c r="AC80">
        <v>82.36</v>
      </c>
      <c r="AD80">
        <v>82.36</v>
      </c>
      <c r="AE80">
        <v>40.69</v>
      </c>
      <c r="AF80">
        <v>17.440000000000001</v>
      </c>
      <c r="AG80">
        <v>14.43</v>
      </c>
      <c r="AH80">
        <v>242.22</v>
      </c>
      <c r="AI80">
        <v>28.1</v>
      </c>
      <c r="AJ80">
        <v>31.88</v>
      </c>
      <c r="AK80">
        <v>164.96</v>
      </c>
      <c r="AL80">
        <v>31.88</v>
      </c>
      <c r="AM80">
        <v>0</v>
      </c>
      <c r="AN80">
        <v>33.909999999999997</v>
      </c>
      <c r="AO80">
        <v>0</v>
      </c>
      <c r="AP80">
        <v>37.43</v>
      </c>
      <c r="AQ80">
        <v>0</v>
      </c>
      <c r="AR80">
        <v>12.48</v>
      </c>
      <c r="AS80">
        <v>0</v>
      </c>
      <c r="AT80">
        <v>4.84</v>
      </c>
      <c r="AU80">
        <v>43.6</v>
      </c>
      <c r="AV80">
        <v>33.909999999999997</v>
      </c>
      <c r="AW80">
        <v>0</v>
      </c>
      <c r="AX80">
        <v>11.63</v>
      </c>
      <c r="AY80">
        <v>1.94</v>
      </c>
      <c r="AZ80">
        <v>3.88</v>
      </c>
      <c r="BA80">
        <v>0</v>
      </c>
      <c r="BB80">
        <v>38.76</v>
      </c>
      <c r="BC80">
        <v>0</v>
      </c>
      <c r="BD80">
        <v>91.08</v>
      </c>
      <c r="BE80">
        <v>24.11</v>
      </c>
      <c r="BF80">
        <v>84.47</v>
      </c>
      <c r="BG80">
        <v>0.78</v>
      </c>
      <c r="BH80">
        <v>0</v>
      </c>
      <c r="BI80">
        <v>0</v>
      </c>
      <c r="BJ80">
        <v>0</v>
      </c>
      <c r="BK80">
        <v>0</v>
      </c>
    </row>
    <row r="81" spans="7:63">
      <c r="G81" t="s">
        <v>123</v>
      </c>
      <c r="H81" s="74">
        <v>318.47999999999996</v>
      </c>
      <c r="I81" s="47">
        <v>219.15</v>
      </c>
      <c r="J81" s="47">
        <v>517.53</v>
      </c>
      <c r="K81" s="47">
        <v>150.91999999999999</v>
      </c>
      <c r="L81" s="47">
        <v>10.66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32</v>
      </c>
      <c r="Z81">
        <v>20.350000000000001</v>
      </c>
      <c r="AA81">
        <v>12.48</v>
      </c>
      <c r="AB81">
        <v>24.77</v>
      </c>
      <c r="AC81">
        <v>82.36</v>
      </c>
      <c r="AD81">
        <v>82.36</v>
      </c>
      <c r="AE81">
        <v>40.69</v>
      </c>
      <c r="AF81">
        <v>17.440000000000001</v>
      </c>
      <c r="AG81">
        <v>14.43</v>
      </c>
      <c r="AH81">
        <v>242.22</v>
      </c>
      <c r="AI81">
        <v>28.1</v>
      </c>
      <c r="AJ81">
        <v>31.88</v>
      </c>
      <c r="AK81">
        <v>164.96</v>
      </c>
      <c r="AL81">
        <v>31.88</v>
      </c>
      <c r="AM81">
        <v>0</v>
      </c>
      <c r="AN81">
        <v>33.909999999999997</v>
      </c>
      <c r="AO81">
        <v>0</v>
      </c>
      <c r="AP81">
        <v>37.43</v>
      </c>
      <c r="AQ81">
        <v>0</v>
      </c>
      <c r="AR81">
        <v>12.48</v>
      </c>
      <c r="AS81">
        <v>0</v>
      </c>
      <c r="AT81">
        <v>4.84</v>
      </c>
      <c r="AU81">
        <v>43.6</v>
      </c>
      <c r="AV81">
        <v>33.909999999999997</v>
      </c>
      <c r="AW81">
        <v>0</v>
      </c>
      <c r="AX81">
        <v>11.63</v>
      </c>
      <c r="AY81">
        <v>1.94</v>
      </c>
      <c r="AZ81">
        <v>3.88</v>
      </c>
      <c r="BA81">
        <v>0</v>
      </c>
      <c r="BB81">
        <v>38.76</v>
      </c>
      <c r="BC81">
        <v>0</v>
      </c>
      <c r="BD81">
        <v>91.08</v>
      </c>
      <c r="BE81">
        <v>24.11</v>
      </c>
      <c r="BF81">
        <v>84.47</v>
      </c>
      <c r="BG81">
        <v>0.78</v>
      </c>
      <c r="BH81">
        <v>0</v>
      </c>
      <c r="BI81">
        <v>0</v>
      </c>
      <c r="BJ81">
        <v>0</v>
      </c>
      <c r="BK81">
        <v>0</v>
      </c>
    </row>
    <row r="82" spans="7:63">
      <c r="G82" t="s">
        <v>124</v>
      </c>
      <c r="H82" s="74">
        <v>318.47999999999996</v>
      </c>
      <c r="I82" s="47">
        <v>219.15</v>
      </c>
      <c r="J82" s="47">
        <v>517.53</v>
      </c>
      <c r="K82" s="47">
        <v>150.91999999999999</v>
      </c>
      <c r="L82" s="47">
        <v>10.66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32</v>
      </c>
      <c r="Z82">
        <v>20.350000000000001</v>
      </c>
      <c r="AA82">
        <v>12.48</v>
      </c>
      <c r="AB82">
        <v>24.77</v>
      </c>
      <c r="AC82">
        <v>82.36</v>
      </c>
      <c r="AD82">
        <v>82.36</v>
      </c>
      <c r="AE82">
        <v>40.69</v>
      </c>
      <c r="AF82">
        <v>17.440000000000001</v>
      </c>
      <c r="AG82">
        <v>14.43</v>
      </c>
      <c r="AH82">
        <v>242.22</v>
      </c>
      <c r="AI82">
        <v>28.1</v>
      </c>
      <c r="AJ82">
        <v>31.88</v>
      </c>
      <c r="AK82">
        <v>164.96</v>
      </c>
      <c r="AL82">
        <v>31.88</v>
      </c>
      <c r="AM82">
        <v>0</v>
      </c>
      <c r="AN82">
        <v>33.909999999999997</v>
      </c>
      <c r="AO82">
        <v>0</v>
      </c>
      <c r="AP82">
        <v>37.43</v>
      </c>
      <c r="AQ82">
        <v>0</v>
      </c>
      <c r="AR82">
        <v>12.48</v>
      </c>
      <c r="AS82">
        <v>0</v>
      </c>
      <c r="AT82">
        <v>4.84</v>
      </c>
      <c r="AU82">
        <v>43.6</v>
      </c>
      <c r="AV82">
        <v>33.909999999999997</v>
      </c>
      <c r="AW82">
        <v>0</v>
      </c>
      <c r="AX82">
        <v>11.63</v>
      </c>
      <c r="AY82">
        <v>1.94</v>
      </c>
      <c r="AZ82">
        <v>3.88</v>
      </c>
      <c r="BA82">
        <v>0</v>
      </c>
      <c r="BB82">
        <v>38.76</v>
      </c>
      <c r="BC82">
        <v>0</v>
      </c>
      <c r="BD82">
        <v>91.08</v>
      </c>
      <c r="BE82">
        <v>24.11</v>
      </c>
      <c r="BF82">
        <v>84.47</v>
      </c>
      <c r="BG82">
        <v>0.78</v>
      </c>
      <c r="BH82">
        <v>0</v>
      </c>
      <c r="BI82">
        <v>0</v>
      </c>
      <c r="BJ82">
        <v>0</v>
      </c>
      <c r="BK82">
        <v>0</v>
      </c>
    </row>
    <row r="83" spans="7:63">
      <c r="G83" t="s">
        <v>125</v>
      </c>
      <c r="H83" s="74">
        <v>318.47999999999996</v>
      </c>
      <c r="I83" s="47">
        <v>219.15</v>
      </c>
      <c r="J83" s="47">
        <v>517.53</v>
      </c>
      <c r="K83" s="47">
        <v>150.91999999999999</v>
      </c>
      <c r="L83" s="47">
        <v>10.66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30.5</v>
      </c>
      <c r="X83">
        <v>0</v>
      </c>
      <c r="Y83">
        <v>30.5</v>
      </c>
      <c r="Z83">
        <v>20.350000000000001</v>
      </c>
      <c r="AA83">
        <v>12.48</v>
      </c>
      <c r="AB83">
        <v>24.77</v>
      </c>
      <c r="AC83">
        <v>82.36</v>
      </c>
      <c r="AD83">
        <v>82.36</v>
      </c>
      <c r="AE83">
        <v>40.69</v>
      </c>
      <c r="AF83">
        <v>17.440000000000001</v>
      </c>
      <c r="AG83">
        <v>14.43</v>
      </c>
      <c r="AH83">
        <v>242.22</v>
      </c>
      <c r="AI83">
        <v>28.1</v>
      </c>
      <c r="AJ83">
        <v>31.88</v>
      </c>
      <c r="AK83">
        <v>164.96</v>
      </c>
      <c r="AL83">
        <v>31.88</v>
      </c>
      <c r="AM83">
        <v>0</v>
      </c>
      <c r="AN83">
        <v>33.909999999999997</v>
      </c>
      <c r="AO83">
        <v>0</v>
      </c>
      <c r="AP83">
        <v>37.43</v>
      </c>
      <c r="AQ83">
        <v>0</v>
      </c>
      <c r="AR83">
        <v>12.48</v>
      </c>
      <c r="AS83">
        <v>0</v>
      </c>
      <c r="AT83">
        <v>4.84</v>
      </c>
      <c r="AU83">
        <v>43.6</v>
      </c>
      <c r="AV83">
        <v>33.909999999999997</v>
      </c>
      <c r="AW83">
        <v>0</v>
      </c>
      <c r="AX83">
        <v>11.63</v>
      </c>
      <c r="AY83">
        <v>1.94</v>
      </c>
      <c r="AZ83">
        <v>3.88</v>
      </c>
      <c r="BA83">
        <v>0</v>
      </c>
      <c r="BB83">
        <v>38.76</v>
      </c>
      <c r="BC83">
        <v>0</v>
      </c>
      <c r="BD83">
        <v>91.08</v>
      </c>
      <c r="BE83">
        <v>24.11</v>
      </c>
      <c r="BF83">
        <v>84.47</v>
      </c>
      <c r="BG83">
        <v>0.78</v>
      </c>
      <c r="BH83">
        <v>0</v>
      </c>
      <c r="BI83">
        <v>0</v>
      </c>
      <c r="BJ83">
        <v>0</v>
      </c>
      <c r="BK83">
        <v>0</v>
      </c>
    </row>
    <row r="84" spans="7:63">
      <c r="G84" t="s">
        <v>126</v>
      </c>
      <c r="H84" s="74">
        <v>318.47999999999996</v>
      </c>
      <c r="I84" s="47">
        <v>219.15</v>
      </c>
      <c r="J84" s="47">
        <v>517.53</v>
      </c>
      <c r="K84" s="47">
        <v>150.91999999999999</v>
      </c>
      <c r="L84" s="47">
        <v>10.66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30.5</v>
      </c>
      <c r="X84">
        <v>0</v>
      </c>
      <c r="Y84">
        <v>30.5</v>
      </c>
      <c r="Z84">
        <v>20.350000000000001</v>
      </c>
      <c r="AA84">
        <v>12.48</v>
      </c>
      <c r="AB84">
        <v>24.77</v>
      </c>
      <c r="AC84">
        <v>82.36</v>
      </c>
      <c r="AD84">
        <v>82.36</v>
      </c>
      <c r="AE84">
        <v>40.69</v>
      </c>
      <c r="AF84">
        <v>17.440000000000001</v>
      </c>
      <c r="AG84">
        <v>14.43</v>
      </c>
      <c r="AH84">
        <v>242.22</v>
      </c>
      <c r="AI84">
        <v>28.1</v>
      </c>
      <c r="AJ84">
        <v>31.88</v>
      </c>
      <c r="AK84">
        <v>164.96</v>
      </c>
      <c r="AL84">
        <v>31.88</v>
      </c>
      <c r="AM84">
        <v>0</v>
      </c>
      <c r="AN84">
        <v>33.909999999999997</v>
      </c>
      <c r="AO84">
        <v>0</v>
      </c>
      <c r="AP84">
        <v>37.43</v>
      </c>
      <c r="AQ84">
        <v>0</v>
      </c>
      <c r="AR84">
        <v>12.48</v>
      </c>
      <c r="AS84">
        <v>0</v>
      </c>
      <c r="AT84">
        <v>4.84</v>
      </c>
      <c r="AU84">
        <v>43.6</v>
      </c>
      <c r="AV84">
        <v>33.909999999999997</v>
      </c>
      <c r="AW84">
        <v>0</v>
      </c>
      <c r="AX84">
        <v>11.63</v>
      </c>
      <c r="AY84">
        <v>1.94</v>
      </c>
      <c r="AZ84">
        <v>3.88</v>
      </c>
      <c r="BA84">
        <v>0</v>
      </c>
      <c r="BB84">
        <v>38.76</v>
      </c>
      <c r="BC84">
        <v>0</v>
      </c>
      <c r="BD84">
        <v>91.08</v>
      </c>
      <c r="BE84">
        <v>24.11</v>
      </c>
      <c r="BF84">
        <v>84.47</v>
      </c>
      <c r="BG84">
        <v>0.78</v>
      </c>
      <c r="BH84">
        <v>0</v>
      </c>
      <c r="BI84">
        <v>0</v>
      </c>
      <c r="BJ84">
        <v>0</v>
      </c>
      <c r="BK84">
        <v>0</v>
      </c>
    </row>
    <row r="85" spans="7:63">
      <c r="G85" t="s">
        <v>127</v>
      </c>
      <c r="H85" s="74">
        <v>318.47999999999996</v>
      </c>
      <c r="I85" s="47">
        <v>219.15</v>
      </c>
      <c r="J85" s="47">
        <v>517.53</v>
      </c>
      <c r="K85" s="47">
        <v>150.91999999999999</v>
      </c>
      <c r="L85" s="47">
        <v>10.66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30.5</v>
      </c>
      <c r="X85">
        <v>0</v>
      </c>
      <c r="Y85">
        <v>30.5</v>
      </c>
      <c r="Z85">
        <v>20.350000000000001</v>
      </c>
      <c r="AA85">
        <v>12.48</v>
      </c>
      <c r="AB85">
        <v>24.77</v>
      </c>
      <c r="AC85">
        <v>82.36</v>
      </c>
      <c r="AD85">
        <v>82.36</v>
      </c>
      <c r="AE85">
        <v>40.69</v>
      </c>
      <c r="AF85">
        <v>17.440000000000001</v>
      </c>
      <c r="AG85">
        <v>14.43</v>
      </c>
      <c r="AH85">
        <v>242.22</v>
      </c>
      <c r="AI85">
        <v>28.1</v>
      </c>
      <c r="AJ85">
        <v>31.88</v>
      </c>
      <c r="AK85">
        <v>164.96</v>
      </c>
      <c r="AL85">
        <v>31.88</v>
      </c>
      <c r="AM85">
        <v>0</v>
      </c>
      <c r="AN85">
        <v>33.909999999999997</v>
      </c>
      <c r="AO85">
        <v>0</v>
      </c>
      <c r="AP85">
        <v>37.43</v>
      </c>
      <c r="AQ85">
        <v>0</v>
      </c>
      <c r="AR85">
        <v>12.48</v>
      </c>
      <c r="AS85">
        <v>0</v>
      </c>
      <c r="AT85">
        <v>4.84</v>
      </c>
      <c r="AU85">
        <v>43.6</v>
      </c>
      <c r="AV85">
        <v>33.909999999999997</v>
      </c>
      <c r="AW85">
        <v>0</v>
      </c>
      <c r="AX85">
        <v>11.63</v>
      </c>
      <c r="AY85">
        <v>1.94</v>
      </c>
      <c r="AZ85">
        <v>3.88</v>
      </c>
      <c r="BA85">
        <v>0</v>
      </c>
      <c r="BB85">
        <v>38.76</v>
      </c>
      <c r="BC85">
        <v>0</v>
      </c>
      <c r="BD85">
        <v>91.08</v>
      </c>
      <c r="BE85">
        <v>24.11</v>
      </c>
      <c r="BF85">
        <v>84.47</v>
      </c>
      <c r="BG85">
        <v>0.78</v>
      </c>
      <c r="BH85">
        <v>0</v>
      </c>
      <c r="BI85">
        <v>0</v>
      </c>
      <c r="BJ85">
        <v>0</v>
      </c>
      <c r="BK85">
        <v>0</v>
      </c>
    </row>
    <row r="86" spans="7:63">
      <c r="G86" t="s">
        <v>128</v>
      </c>
      <c r="H86" s="74">
        <v>318.47999999999996</v>
      </c>
      <c r="I86" s="47">
        <v>219.15</v>
      </c>
      <c r="J86" s="47">
        <v>517.53</v>
      </c>
      <c r="K86" s="47">
        <v>150.91999999999999</v>
      </c>
      <c r="L86" s="47">
        <v>10.66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30.5</v>
      </c>
      <c r="X86">
        <v>0</v>
      </c>
      <c r="Y86">
        <v>30.5</v>
      </c>
      <c r="Z86">
        <v>20.350000000000001</v>
      </c>
      <c r="AA86">
        <v>12.48</v>
      </c>
      <c r="AB86">
        <v>24.77</v>
      </c>
      <c r="AC86">
        <v>82.36</v>
      </c>
      <c r="AD86">
        <v>82.36</v>
      </c>
      <c r="AE86">
        <v>40.69</v>
      </c>
      <c r="AF86">
        <v>17.440000000000001</v>
      </c>
      <c r="AG86">
        <v>14.43</v>
      </c>
      <c r="AH86">
        <v>242.22</v>
      </c>
      <c r="AI86">
        <v>28.1</v>
      </c>
      <c r="AJ86">
        <v>31.88</v>
      </c>
      <c r="AK86">
        <v>164.96</v>
      </c>
      <c r="AL86">
        <v>31.88</v>
      </c>
      <c r="AM86">
        <v>0</v>
      </c>
      <c r="AN86">
        <v>33.909999999999997</v>
      </c>
      <c r="AO86">
        <v>0</v>
      </c>
      <c r="AP86">
        <v>37.43</v>
      </c>
      <c r="AQ86">
        <v>0</v>
      </c>
      <c r="AR86">
        <v>12.48</v>
      </c>
      <c r="AS86">
        <v>0</v>
      </c>
      <c r="AT86">
        <v>4.84</v>
      </c>
      <c r="AU86">
        <v>43.6</v>
      </c>
      <c r="AV86">
        <v>33.909999999999997</v>
      </c>
      <c r="AW86">
        <v>0</v>
      </c>
      <c r="AX86">
        <v>11.63</v>
      </c>
      <c r="AY86">
        <v>1.94</v>
      </c>
      <c r="AZ86">
        <v>3.88</v>
      </c>
      <c r="BA86">
        <v>0</v>
      </c>
      <c r="BB86">
        <v>38.76</v>
      </c>
      <c r="BC86">
        <v>0</v>
      </c>
      <c r="BD86">
        <v>91.08</v>
      </c>
      <c r="BE86">
        <v>24.11</v>
      </c>
      <c r="BF86">
        <v>84.47</v>
      </c>
      <c r="BG86">
        <v>0.78</v>
      </c>
      <c r="BH86">
        <v>0</v>
      </c>
      <c r="BI86">
        <v>0</v>
      </c>
      <c r="BJ86">
        <v>0</v>
      </c>
      <c r="BK86">
        <v>0</v>
      </c>
    </row>
    <row r="87" spans="7:63">
      <c r="G87" t="s">
        <v>129</v>
      </c>
      <c r="H87" s="74">
        <v>318.47999999999996</v>
      </c>
      <c r="I87" s="47">
        <v>219.15</v>
      </c>
      <c r="J87" s="47">
        <v>513.54999999999995</v>
      </c>
      <c r="K87" s="47">
        <v>150.91999999999999</v>
      </c>
      <c r="L87" s="47">
        <v>10.66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30.5</v>
      </c>
      <c r="X87">
        <v>0</v>
      </c>
      <c r="Y87">
        <v>30.5</v>
      </c>
      <c r="Z87">
        <v>20.350000000000001</v>
      </c>
      <c r="AA87">
        <v>12.48</v>
      </c>
      <c r="AB87">
        <v>24.77</v>
      </c>
      <c r="AC87">
        <v>82.36</v>
      </c>
      <c r="AD87">
        <v>82.36</v>
      </c>
      <c r="AE87">
        <v>40.69</v>
      </c>
      <c r="AF87">
        <v>17.440000000000001</v>
      </c>
      <c r="AG87">
        <v>10.45</v>
      </c>
      <c r="AH87">
        <v>242.22</v>
      </c>
      <c r="AI87">
        <v>28.1</v>
      </c>
      <c r="AJ87">
        <v>31.88</v>
      </c>
      <c r="AK87">
        <v>164.96</v>
      </c>
      <c r="AL87">
        <v>31.88</v>
      </c>
      <c r="AM87">
        <v>0</v>
      </c>
      <c r="AN87">
        <v>33.909999999999997</v>
      </c>
      <c r="AO87">
        <v>0</v>
      </c>
      <c r="AP87">
        <v>37.43</v>
      </c>
      <c r="AQ87">
        <v>0</v>
      </c>
      <c r="AR87">
        <v>12.48</v>
      </c>
      <c r="AS87">
        <v>0</v>
      </c>
      <c r="AT87">
        <v>4.84</v>
      </c>
      <c r="AU87">
        <v>43.6</v>
      </c>
      <c r="AV87">
        <v>33.909999999999997</v>
      </c>
      <c r="AW87">
        <v>0</v>
      </c>
      <c r="AX87">
        <v>11.63</v>
      </c>
      <c r="AY87">
        <v>1.94</v>
      </c>
      <c r="AZ87">
        <v>3.88</v>
      </c>
      <c r="BA87">
        <v>0</v>
      </c>
      <c r="BB87">
        <v>38.76</v>
      </c>
      <c r="BC87">
        <v>0</v>
      </c>
      <c r="BD87">
        <v>91.08</v>
      </c>
      <c r="BE87">
        <v>24.11</v>
      </c>
      <c r="BF87">
        <v>84.47</v>
      </c>
      <c r="BG87">
        <v>0.78</v>
      </c>
      <c r="BH87">
        <v>0</v>
      </c>
      <c r="BI87">
        <v>0</v>
      </c>
      <c r="BJ87">
        <v>0</v>
      </c>
      <c r="BK87">
        <v>0</v>
      </c>
    </row>
    <row r="88" spans="7:63">
      <c r="G88" t="s">
        <v>130</v>
      </c>
      <c r="H88" s="74">
        <v>318.47999999999996</v>
      </c>
      <c r="I88" s="47">
        <v>219.15</v>
      </c>
      <c r="J88" s="47">
        <v>513.54999999999995</v>
      </c>
      <c r="K88" s="47">
        <v>150.91999999999999</v>
      </c>
      <c r="L88" s="47">
        <v>10.66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30.5</v>
      </c>
      <c r="X88">
        <v>0</v>
      </c>
      <c r="Y88">
        <v>30.5</v>
      </c>
      <c r="Z88">
        <v>20.350000000000001</v>
      </c>
      <c r="AA88">
        <v>12.48</v>
      </c>
      <c r="AB88">
        <v>24.77</v>
      </c>
      <c r="AC88">
        <v>82.36</v>
      </c>
      <c r="AD88">
        <v>82.36</v>
      </c>
      <c r="AE88">
        <v>40.69</v>
      </c>
      <c r="AF88">
        <v>17.440000000000001</v>
      </c>
      <c r="AG88">
        <v>10.45</v>
      </c>
      <c r="AH88">
        <v>242.22</v>
      </c>
      <c r="AI88">
        <v>28.1</v>
      </c>
      <c r="AJ88">
        <v>31.88</v>
      </c>
      <c r="AK88">
        <v>164.96</v>
      </c>
      <c r="AL88">
        <v>31.88</v>
      </c>
      <c r="AM88">
        <v>0</v>
      </c>
      <c r="AN88">
        <v>33.909999999999997</v>
      </c>
      <c r="AO88">
        <v>0</v>
      </c>
      <c r="AP88">
        <v>37.43</v>
      </c>
      <c r="AQ88">
        <v>0</v>
      </c>
      <c r="AR88">
        <v>12.48</v>
      </c>
      <c r="AS88">
        <v>0</v>
      </c>
      <c r="AT88">
        <v>4.84</v>
      </c>
      <c r="AU88">
        <v>43.6</v>
      </c>
      <c r="AV88">
        <v>33.909999999999997</v>
      </c>
      <c r="AW88">
        <v>0</v>
      </c>
      <c r="AX88">
        <v>11.63</v>
      </c>
      <c r="AY88">
        <v>1.94</v>
      </c>
      <c r="AZ88">
        <v>3.88</v>
      </c>
      <c r="BA88">
        <v>0</v>
      </c>
      <c r="BB88">
        <v>38.76</v>
      </c>
      <c r="BC88">
        <v>0</v>
      </c>
      <c r="BD88">
        <v>91.08</v>
      </c>
      <c r="BE88">
        <v>24.11</v>
      </c>
      <c r="BF88">
        <v>84.47</v>
      </c>
      <c r="BG88">
        <v>0.78</v>
      </c>
      <c r="BH88">
        <v>0</v>
      </c>
      <c r="BI88">
        <v>0</v>
      </c>
      <c r="BJ88">
        <v>0</v>
      </c>
      <c r="BK88">
        <v>0</v>
      </c>
    </row>
    <row r="89" spans="7:63">
      <c r="G89" t="s">
        <v>131</v>
      </c>
      <c r="H89" s="74">
        <v>318.47999999999996</v>
      </c>
      <c r="I89" s="47">
        <v>219.15</v>
      </c>
      <c r="J89" s="47">
        <v>513.54999999999995</v>
      </c>
      <c r="K89" s="47">
        <v>150.91999999999999</v>
      </c>
      <c r="L89" s="47">
        <v>10.66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30.5</v>
      </c>
      <c r="X89">
        <v>0</v>
      </c>
      <c r="Y89">
        <v>30.5</v>
      </c>
      <c r="Z89">
        <v>20.350000000000001</v>
      </c>
      <c r="AA89">
        <v>12.48</v>
      </c>
      <c r="AB89">
        <v>24.77</v>
      </c>
      <c r="AC89">
        <v>82.36</v>
      </c>
      <c r="AD89">
        <v>82.36</v>
      </c>
      <c r="AE89">
        <v>40.69</v>
      </c>
      <c r="AF89">
        <v>17.440000000000001</v>
      </c>
      <c r="AG89">
        <v>10.45</v>
      </c>
      <c r="AH89">
        <v>242.22</v>
      </c>
      <c r="AI89">
        <v>28.1</v>
      </c>
      <c r="AJ89">
        <v>31.88</v>
      </c>
      <c r="AK89">
        <v>164.96</v>
      </c>
      <c r="AL89">
        <v>31.88</v>
      </c>
      <c r="AM89">
        <v>0</v>
      </c>
      <c r="AN89">
        <v>33.909999999999997</v>
      </c>
      <c r="AO89">
        <v>0</v>
      </c>
      <c r="AP89">
        <v>37.43</v>
      </c>
      <c r="AQ89">
        <v>0</v>
      </c>
      <c r="AR89">
        <v>12.48</v>
      </c>
      <c r="AS89">
        <v>0</v>
      </c>
      <c r="AT89">
        <v>4.84</v>
      </c>
      <c r="AU89">
        <v>43.6</v>
      </c>
      <c r="AV89">
        <v>33.909999999999997</v>
      </c>
      <c r="AW89">
        <v>0</v>
      </c>
      <c r="AX89">
        <v>11.63</v>
      </c>
      <c r="AY89">
        <v>1.94</v>
      </c>
      <c r="AZ89">
        <v>3.88</v>
      </c>
      <c r="BA89">
        <v>0</v>
      </c>
      <c r="BB89">
        <v>38.76</v>
      </c>
      <c r="BC89">
        <v>0</v>
      </c>
      <c r="BD89">
        <v>91.08</v>
      </c>
      <c r="BE89">
        <v>24.11</v>
      </c>
      <c r="BF89">
        <v>84.47</v>
      </c>
      <c r="BG89">
        <v>0.78</v>
      </c>
      <c r="BH89">
        <v>0</v>
      </c>
      <c r="BI89">
        <v>0</v>
      </c>
      <c r="BJ89">
        <v>0</v>
      </c>
      <c r="BK89">
        <v>0</v>
      </c>
    </row>
    <row r="90" spans="7:63">
      <c r="G90" t="s">
        <v>132</v>
      </c>
      <c r="H90" s="74">
        <v>318.47999999999996</v>
      </c>
      <c r="I90" s="47">
        <v>219.15</v>
      </c>
      <c r="J90" s="47">
        <v>513.54999999999995</v>
      </c>
      <c r="K90" s="47">
        <v>150.91999999999999</v>
      </c>
      <c r="L90" s="47">
        <v>10.66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30.5</v>
      </c>
      <c r="X90">
        <v>0</v>
      </c>
      <c r="Y90">
        <v>30.5</v>
      </c>
      <c r="Z90">
        <v>20.350000000000001</v>
      </c>
      <c r="AA90">
        <v>12.48</v>
      </c>
      <c r="AB90">
        <v>24.77</v>
      </c>
      <c r="AC90">
        <v>82.36</v>
      </c>
      <c r="AD90">
        <v>82.36</v>
      </c>
      <c r="AE90">
        <v>40.69</v>
      </c>
      <c r="AF90">
        <v>17.440000000000001</v>
      </c>
      <c r="AG90">
        <v>10.45</v>
      </c>
      <c r="AH90">
        <v>242.22</v>
      </c>
      <c r="AI90">
        <v>28.1</v>
      </c>
      <c r="AJ90">
        <v>31.88</v>
      </c>
      <c r="AK90">
        <v>164.96</v>
      </c>
      <c r="AL90">
        <v>31.88</v>
      </c>
      <c r="AM90">
        <v>0</v>
      </c>
      <c r="AN90">
        <v>33.909999999999997</v>
      </c>
      <c r="AO90">
        <v>0</v>
      </c>
      <c r="AP90">
        <v>37.43</v>
      </c>
      <c r="AQ90">
        <v>0</v>
      </c>
      <c r="AR90">
        <v>12.48</v>
      </c>
      <c r="AS90">
        <v>0</v>
      </c>
      <c r="AT90">
        <v>4.84</v>
      </c>
      <c r="AU90">
        <v>43.6</v>
      </c>
      <c r="AV90">
        <v>33.909999999999997</v>
      </c>
      <c r="AW90">
        <v>0</v>
      </c>
      <c r="AX90">
        <v>11.63</v>
      </c>
      <c r="AY90">
        <v>1.94</v>
      </c>
      <c r="AZ90">
        <v>3.88</v>
      </c>
      <c r="BA90">
        <v>0</v>
      </c>
      <c r="BB90">
        <v>38.76</v>
      </c>
      <c r="BC90">
        <v>0</v>
      </c>
      <c r="BD90">
        <v>91.08</v>
      </c>
      <c r="BE90">
        <v>24.11</v>
      </c>
      <c r="BF90">
        <v>84.47</v>
      </c>
      <c r="BG90">
        <v>0.78</v>
      </c>
      <c r="BH90">
        <v>0</v>
      </c>
      <c r="BI90">
        <v>0</v>
      </c>
      <c r="BJ90">
        <v>0</v>
      </c>
      <c r="BK90">
        <v>0</v>
      </c>
    </row>
    <row r="91" spans="7:63">
      <c r="G91" t="s">
        <v>133</v>
      </c>
      <c r="H91" s="74">
        <v>415.60999999999996</v>
      </c>
      <c r="I91" s="47">
        <v>251.85</v>
      </c>
      <c r="J91" s="47">
        <v>513.54999999999995</v>
      </c>
      <c r="K91" s="47">
        <v>150.91999999999999</v>
      </c>
      <c r="L91" s="47">
        <v>10.66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30.5</v>
      </c>
      <c r="X91">
        <v>0</v>
      </c>
      <c r="Y91">
        <v>30.5</v>
      </c>
      <c r="Z91">
        <v>20.350000000000001</v>
      </c>
      <c r="AA91">
        <v>12.48</v>
      </c>
      <c r="AB91">
        <v>24.77</v>
      </c>
      <c r="AC91">
        <v>82.36</v>
      </c>
      <c r="AD91">
        <v>82.36</v>
      </c>
      <c r="AE91">
        <v>40.69</v>
      </c>
      <c r="AF91">
        <v>17.440000000000001</v>
      </c>
      <c r="AG91">
        <v>10.45</v>
      </c>
      <c r="AH91">
        <v>242.22</v>
      </c>
      <c r="AI91">
        <v>28.1</v>
      </c>
      <c r="AJ91">
        <v>31.88</v>
      </c>
      <c r="AK91">
        <v>164.96</v>
      </c>
      <c r="AL91">
        <v>31.88</v>
      </c>
      <c r="AM91">
        <v>0</v>
      </c>
      <c r="AN91">
        <v>33.909999999999997</v>
      </c>
      <c r="AO91">
        <v>0</v>
      </c>
      <c r="AP91">
        <v>37.43</v>
      </c>
      <c r="AQ91">
        <v>0</v>
      </c>
      <c r="AR91">
        <v>12.48</v>
      </c>
      <c r="AS91">
        <v>0</v>
      </c>
      <c r="AT91">
        <v>4.84</v>
      </c>
      <c r="AU91">
        <v>43.6</v>
      </c>
      <c r="AV91">
        <v>33.909999999999997</v>
      </c>
      <c r="AW91">
        <v>0</v>
      </c>
      <c r="AX91">
        <v>10.66</v>
      </c>
      <c r="AY91">
        <v>1.94</v>
      </c>
      <c r="AZ91">
        <v>3.88</v>
      </c>
      <c r="BA91">
        <v>98.1</v>
      </c>
      <c r="BB91">
        <v>38.76</v>
      </c>
      <c r="BC91">
        <v>32.700000000000003</v>
      </c>
      <c r="BD91">
        <v>91.08</v>
      </c>
      <c r="BE91">
        <v>24.11</v>
      </c>
      <c r="BF91">
        <v>84.47</v>
      </c>
      <c r="BG91">
        <v>0.78</v>
      </c>
      <c r="BH91">
        <v>0</v>
      </c>
      <c r="BI91">
        <v>0</v>
      </c>
      <c r="BJ91">
        <v>0</v>
      </c>
      <c r="BK91">
        <v>0</v>
      </c>
    </row>
    <row r="92" spans="7:63">
      <c r="G92" t="s">
        <v>134</v>
      </c>
      <c r="H92" s="74">
        <v>415.60999999999996</v>
      </c>
      <c r="I92" s="47">
        <v>251.85</v>
      </c>
      <c r="J92" s="47">
        <v>513.54999999999995</v>
      </c>
      <c r="K92" s="47">
        <v>150.91999999999999</v>
      </c>
      <c r="L92" s="47">
        <v>10.66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30.5</v>
      </c>
      <c r="X92">
        <v>0</v>
      </c>
      <c r="Y92">
        <v>30.5</v>
      </c>
      <c r="Z92">
        <v>20.350000000000001</v>
      </c>
      <c r="AA92">
        <v>12.48</v>
      </c>
      <c r="AB92">
        <v>24.77</v>
      </c>
      <c r="AC92">
        <v>82.36</v>
      </c>
      <c r="AD92">
        <v>82.36</v>
      </c>
      <c r="AE92">
        <v>40.69</v>
      </c>
      <c r="AF92">
        <v>17.440000000000001</v>
      </c>
      <c r="AG92">
        <v>10.45</v>
      </c>
      <c r="AH92">
        <v>242.22</v>
      </c>
      <c r="AI92">
        <v>28.1</v>
      </c>
      <c r="AJ92">
        <v>31.88</v>
      </c>
      <c r="AK92">
        <v>164.96</v>
      </c>
      <c r="AL92">
        <v>31.88</v>
      </c>
      <c r="AM92">
        <v>0</v>
      </c>
      <c r="AN92">
        <v>33.909999999999997</v>
      </c>
      <c r="AO92">
        <v>0</v>
      </c>
      <c r="AP92">
        <v>37.43</v>
      </c>
      <c r="AQ92">
        <v>0</v>
      </c>
      <c r="AR92">
        <v>12.48</v>
      </c>
      <c r="AS92">
        <v>0</v>
      </c>
      <c r="AT92">
        <v>4.84</v>
      </c>
      <c r="AU92">
        <v>43.6</v>
      </c>
      <c r="AV92">
        <v>33.909999999999997</v>
      </c>
      <c r="AW92">
        <v>0</v>
      </c>
      <c r="AX92">
        <v>10.66</v>
      </c>
      <c r="AY92">
        <v>1.94</v>
      </c>
      <c r="AZ92">
        <v>3.88</v>
      </c>
      <c r="BA92">
        <v>98.1</v>
      </c>
      <c r="BB92">
        <v>38.76</v>
      </c>
      <c r="BC92">
        <v>32.700000000000003</v>
      </c>
      <c r="BD92">
        <v>91.08</v>
      </c>
      <c r="BE92">
        <v>24.11</v>
      </c>
      <c r="BF92">
        <v>84.47</v>
      </c>
      <c r="BG92">
        <v>0.78</v>
      </c>
      <c r="BH92">
        <v>0</v>
      </c>
      <c r="BI92">
        <v>0</v>
      </c>
      <c r="BJ92">
        <v>0</v>
      </c>
      <c r="BK92">
        <v>0</v>
      </c>
    </row>
    <row r="93" spans="7:63">
      <c r="G93" t="s">
        <v>135</v>
      </c>
      <c r="H93" s="74">
        <v>414.64</v>
      </c>
      <c r="I93" s="47">
        <v>276.07</v>
      </c>
      <c r="J93" s="47">
        <v>513.54999999999995</v>
      </c>
      <c r="K93" s="47">
        <v>150.91999999999999</v>
      </c>
      <c r="L93" s="47">
        <v>10.66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30.5</v>
      </c>
      <c r="X93">
        <v>0</v>
      </c>
      <c r="Y93">
        <v>30.5</v>
      </c>
      <c r="Z93">
        <v>20.350000000000001</v>
      </c>
      <c r="AA93">
        <v>12.48</v>
      </c>
      <c r="AB93">
        <v>24.77</v>
      </c>
      <c r="AC93">
        <v>82.36</v>
      </c>
      <c r="AD93">
        <v>82.36</v>
      </c>
      <c r="AE93">
        <v>40.69</v>
      </c>
      <c r="AF93">
        <v>17.440000000000001</v>
      </c>
      <c r="AG93">
        <v>10.45</v>
      </c>
      <c r="AH93">
        <v>242.22</v>
      </c>
      <c r="AI93">
        <v>28.1</v>
      </c>
      <c r="AJ93">
        <v>31.88</v>
      </c>
      <c r="AK93">
        <v>164.96</v>
      </c>
      <c r="AL93">
        <v>31.88</v>
      </c>
      <c r="AM93">
        <v>0</v>
      </c>
      <c r="AN93">
        <v>33.909999999999997</v>
      </c>
      <c r="AO93">
        <v>0</v>
      </c>
      <c r="AP93">
        <v>37.43</v>
      </c>
      <c r="AQ93">
        <v>0</v>
      </c>
      <c r="AR93">
        <v>12.48</v>
      </c>
      <c r="AS93">
        <v>0</v>
      </c>
      <c r="AT93">
        <v>4.84</v>
      </c>
      <c r="AU93">
        <v>67.819999999999993</v>
      </c>
      <c r="AV93">
        <v>33.909999999999997</v>
      </c>
      <c r="AW93">
        <v>0</v>
      </c>
      <c r="AX93">
        <v>9.69</v>
      </c>
      <c r="AY93">
        <v>1.94</v>
      </c>
      <c r="AZ93">
        <v>3.88</v>
      </c>
      <c r="BA93">
        <v>98.1</v>
      </c>
      <c r="BB93">
        <v>38.76</v>
      </c>
      <c r="BC93">
        <v>32.700000000000003</v>
      </c>
      <c r="BD93">
        <v>91.08</v>
      </c>
      <c r="BE93">
        <v>24.11</v>
      </c>
      <c r="BF93">
        <v>84.47</v>
      </c>
      <c r="BG93">
        <v>0.78</v>
      </c>
      <c r="BH93">
        <v>0</v>
      </c>
      <c r="BI93">
        <v>0</v>
      </c>
      <c r="BJ93">
        <v>0</v>
      </c>
      <c r="BK93">
        <v>0</v>
      </c>
    </row>
    <row r="94" spans="7:63">
      <c r="G94" t="s">
        <v>136</v>
      </c>
      <c r="H94" s="74">
        <v>414.64</v>
      </c>
      <c r="I94" s="47">
        <v>276.07</v>
      </c>
      <c r="J94" s="47">
        <v>513.54999999999995</v>
      </c>
      <c r="K94" s="47">
        <v>150.91999999999999</v>
      </c>
      <c r="L94" s="47">
        <v>10.66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30.5</v>
      </c>
      <c r="X94">
        <v>0</v>
      </c>
      <c r="Y94">
        <v>30.5</v>
      </c>
      <c r="Z94">
        <v>20.350000000000001</v>
      </c>
      <c r="AA94">
        <v>12.48</v>
      </c>
      <c r="AB94">
        <v>24.77</v>
      </c>
      <c r="AC94">
        <v>82.36</v>
      </c>
      <c r="AD94">
        <v>82.36</v>
      </c>
      <c r="AE94">
        <v>40.69</v>
      </c>
      <c r="AF94">
        <v>17.440000000000001</v>
      </c>
      <c r="AG94">
        <v>10.45</v>
      </c>
      <c r="AH94">
        <v>242.22</v>
      </c>
      <c r="AI94">
        <v>28.1</v>
      </c>
      <c r="AJ94">
        <v>31.88</v>
      </c>
      <c r="AK94">
        <v>164.96</v>
      </c>
      <c r="AL94">
        <v>31.88</v>
      </c>
      <c r="AM94">
        <v>0</v>
      </c>
      <c r="AN94">
        <v>33.909999999999997</v>
      </c>
      <c r="AO94">
        <v>0</v>
      </c>
      <c r="AP94">
        <v>37.43</v>
      </c>
      <c r="AQ94">
        <v>0</v>
      </c>
      <c r="AR94">
        <v>12.48</v>
      </c>
      <c r="AS94">
        <v>0</v>
      </c>
      <c r="AT94">
        <v>4.84</v>
      </c>
      <c r="AU94">
        <v>67.819999999999993</v>
      </c>
      <c r="AV94">
        <v>33.909999999999997</v>
      </c>
      <c r="AW94">
        <v>0</v>
      </c>
      <c r="AX94">
        <v>9.69</v>
      </c>
      <c r="AY94">
        <v>1.94</v>
      </c>
      <c r="AZ94">
        <v>3.88</v>
      </c>
      <c r="BA94">
        <v>98.1</v>
      </c>
      <c r="BB94">
        <v>38.76</v>
      </c>
      <c r="BC94">
        <v>32.700000000000003</v>
      </c>
      <c r="BD94">
        <v>91.08</v>
      </c>
      <c r="BE94">
        <v>24.11</v>
      </c>
      <c r="BF94">
        <v>84.47</v>
      </c>
      <c r="BG94">
        <v>0.78</v>
      </c>
      <c r="BH94">
        <v>0</v>
      </c>
      <c r="BI94">
        <v>0</v>
      </c>
      <c r="BJ94">
        <v>0</v>
      </c>
      <c r="BK94">
        <v>0</v>
      </c>
    </row>
    <row r="95" spans="7:63">
      <c r="G95" t="s">
        <v>137</v>
      </c>
      <c r="H95" s="74">
        <v>414.59000000000003</v>
      </c>
      <c r="I95" s="47">
        <v>276.07</v>
      </c>
      <c r="J95" s="47">
        <v>513.54999999999995</v>
      </c>
      <c r="K95" s="47">
        <v>150.91999999999999</v>
      </c>
      <c r="L95" s="47">
        <v>10.66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30.5</v>
      </c>
      <c r="X95">
        <v>0</v>
      </c>
      <c r="Y95">
        <v>30.5</v>
      </c>
      <c r="Z95">
        <v>20.350000000000001</v>
      </c>
      <c r="AA95">
        <v>12.48</v>
      </c>
      <c r="AB95">
        <v>24.77</v>
      </c>
      <c r="AC95">
        <v>82.36</v>
      </c>
      <c r="AD95">
        <v>82.36</v>
      </c>
      <c r="AE95">
        <v>40.69</v>
      </c>
      <c r="AF95">
        <v>17.440000000000001</v>
      </c>
      <c r="AG95">
        <v>10.45</v>
      </c>
      <c r="AH95">
        <v>242.22</v>
      </c>
      <c r="AI95">
        <v>28.1</v>
      </c>
      <c r="AJ95">
        <v>31.88</v>
      </c>
      <c r="AK95">
        <v>164.96</v>
      </c>
      <c r="AL95">
        <v>31.88</v>
      </c>
      <c r="AM95">
        <v>0</v>
      </c>
      <c r="AN95">
        <v>33.909999999999997</v>
      </c>
      <c r="AO95">
        <v>0</v>
      </c>
      <c r="AP95">
        <v>37.43</v>
      </c>
      <c r="AQ95">
        <v>0</v>
      </c>
      <c r="AR95">
        <v>12.48</v>
      </c>
      <c r="AS95">
        <v>0</v>
      </c>
      <c r="AT95">
        <v>4.84</v>
      </c>
      <c r="AU95">
        <v>67.819999999999993</v>
      </c>
      <c r="AV95">
        <v>33.909999999999997</v>
      </c>
      <c r="AW95">
        <v>0</v>
      </c>
      <c r="AX95">
        <v>9.69</v>
      </c>
      <c r="AY95">
        <v>1.94</v>
      </c>
      <c r="AZ95">
        <v>3.88</v>
      </c>
      <c r="BA95">
        <v>98.1</v>
      </c>
      <c r="BB95">
        <v>38.76</v>
      </c>
      <c r="BC95">
        <v>32.700000000000003</v>
      </c>
      <c r="BD95">
        <v>91.08</v>
      </c>
      <c r="BE95">
        <v>24.11</v>
      </c>
      <c r="BF95">
        <v>84.47</v>
      </c>
      <c r="BG95">
        <v>0.73</v>
      </c>
      <c r="BH95">
        <v>0</v>
      </c>
      <c r="BI95">
        <v>0</v>
      </c>
      <c r="BJ95">
        <v>0</v>
      </c>
      <c r="BK95">
        <v>0</v>
      </c>
    </row>
    <row r="96" spans="7:63">
      <c r="G96" t="s">
        <v>138</v>
      </c>
      <c r="H96" s="74">
        <v>414.59000000000003</v>
      </c>
      <c r="I96" s="47">
        <v>276.07</v>
      </c>
      <c r="J96" s="47">
        <v>513.54999999999995</v>
      </c>
      <c r="K96" s="47">
        <v>150.91999999999999</v>
      </c>
      <c r="L96" s="47">
        <v>10.66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30.5</v>
      </c>
      <c r="X96">
        <v>0</v>
      </c>
      <c r="Y96">
        <v>30.5</v>
      </c>
      <c r="Z96">
        <v>20.350000000000001</v>
      </c>
      <c r="AA96">
        <v>12.48</v>
      </c>
      <c r="AB96">
        <v>24.77</v>
      </c>
      <c r="AC96">
        <v>82.36</v>
      </c>
      <c r="AD96">
        <v>82.36</v>
      </c>
      <c r="AE96">
        <v>40.69</v>
      </c>
      <c r="AF96">
        <v>17.440000000000001</v>
      </c>
      <c r="AG96">
        <v>10.45</v>
      </c>
      <c r="AH96">
        <v>242.22</v>
      </c>
      <c r="AI96">
        <v>28.1</v>
      </c>
      <c r="AJ96">
        <v>31.88</v>
      </c>
      <c r="AK96">
        <v>164.96</v>
      </c>
      <c r="AL96">
        <v>31.88</v>
      </c>
      <c r="AM96">
        <v>0</v>
      </c>
      <c r="AN96">
        <v>33.909999999999997</v>
      </c>
      <c r="AO96">
        <v>0</v>
      </c>
      <c r="AP96">
        <v>37.43</v>
      </c>
      <c r="AQ96">
        <v>0</v>
      </c>
      <c r="AR96">
        <v>12.48</v>
      </c>
      <c r="AS96">
        <v>0</v>
      </c>
      <c r="AT96">
        <v>4.84</v>
      </c>
      <c r="AU96">
        <v>67.819999999999993</v>
      </c>
      <c r="AV96">
        <v>33.909999999999997</v>
      </c>
      <c r="AW96">
        <v>0</v>
      </c>
      <c r="AX96">
        <v>9.69</v>
      </c>
      <c r="AY96">
        <v>1.94</v>
      </c>
      <c r="AZ96">
        <v>3.88</v>
      </c>
      <c r="BA96">
        <v>98.1</v>
      </c>
      <c r="BB96">
        <v>38.76</v>
      </c>
      <c r="BC96">
        <v>32.700000000000003</v>
      </c>
      <c r="BD96">
        <v>91.08</v>
      </c>
      <c r="BE96">
        <v>24.11</v>
      </c>
      <c r="BF96">
        <v>84.47</v>
      </c>
      <c r="BG96">
        <v>0.73</v>
      </c>
      <c r="BH96">
        <v>0</v>
      </c>
      <c r="BI96">
        <v>0</v>
      </c>
      <c r="BJ96">
        <v>0</v>
      </c>
      <c r="BK96">
        <v>0</v>
      </c>
    </row>
    <row r="97" spans="1:133">
      <c r="G97" t="s">
        <v>139</v>
      </c>
      <c r="H97" s="74">
        <v>414.59000000000003</v>
      </c>
      <c r="I97" s="47">
        <v>276.07</v>
      </c>
      <c r="J97" s="47">
        <v>513.54999999999995</v>
      </c>
      <c r="K97" s="47">
        <v>150.91999999999999</v>
      </c>
      <c r="L97" s="47">
        <v>10.66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30.5</v>
      </c>
      <c r="X97">
        <v>0</v>
      </c>
      <c r="Y97">
        <v>30.5</v>
      </c>
      <c r="Z97">
        <v>20.350000000000001</v>
      </c>
      <c r="AA97">
        <v>12.48</v>
      </c>
      <c r="AB97">
        <v>24.77</v>
      </c>
      <c r="AC97">
        <v>82.36</v>
      </c>
      <c r="AD97">
        <v>82.36</v>
      </c>
      <c r="AE97">
        <v>40.69</v>
      </c>
      <c r="AF97">
        <v>17.440000000000001</v>
      </c>
      <c r="AG97">
        <v>10.45</v>
      </c>
      <c r="AH97">
        <v>242.22</v>
      </c>
      <c r="AI97">
        <v>28.1</v>
      </c>
      <c r="AJ97">
        <v>31.88</v>
      </c>
      <c r="AK97">
        <v>164.96</v>
      </c>
      <c r="AL97">
        <v>31.88</v>
      </c>
      <c r="AM97">
        <v>0</v>
      </c>
      <c r="AN97">
        <v>33.909999999999997</v>
      </c>
      <c r="AO97">
        <v>0</v>
      </c>
      <c r="AP97">
        <v>37.43</v>
      </c>
      <c r="AQ97">
        <v>0</v>
      </c>
      <c r="AR97">
        <v>12.48</v>
      </c>
      <c r="AS97">
        <v>0</v>
      </c>
      <c r="AT97">
        <v>4.84</v>
      </c>
      <c r="AU97">
        <v>67.819999999999993</v>
      </c>
      <c r="AV97">
        <v>33.909999999999997</v>
      </c>
      <c r="AW97">
        <v>0</v>
      </c>
      <c r="AX97">
        <v>9.69</v>
      </c>
      <c r="AY97">
        <v>1.94</v>
      </c>
      <c r="AZ97">
        <v>3.88</v>
      </c>
      <c r="BA97">
        <v>98.1</v>
      </c>
      <c r="BB97">
        <v>38.76</v>
      </c>
      <c r="BC97">
        <v>32.700000000000003</v>
      </c>
      <c r="BD97">
        <v>91.08</v>
      </c>
      <c r="BE97">
        <v>24.11</v>
      </c>
      <c r="BF97">
        <v>84.47</v>
      </c>
      <c r="BG97">
        <v>0.73</v>
      </c>
      <c r="BH97">
        <v>0</v>
      </c>
      <c r="BI97">
        <v>0</v>
      </c>
      <c r="BJ97">
        <v>0</v>
      </c>
      <c r="BK97">
        <v>0</v>
      </c>
    </row>
    <row r="98" spans="1:133">
      <c r="G98" t="s">
        <v>140</v>
      </c>
      <c r="H98" s="74">
        <v>414.59000000000003</v>
      </c>
      <c r="I98" s="47">
        <v>276.07</v>
      </c>
      <c r="J98" s="47">
        <v>513.54999999999995</v>
      </c>
      <c r="K98" s="47">
        <v>150.91999999999999</v>
      </c>
      <c r="L98" s="47">
        <v>10.66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30.5</v>
      </c>
      <c r="X98">
        <v>0</v>
      </c>
      <c r="Y98">
        <v>30.5</v>
      </c>
      <c r="Z98">
        <v>20.350000000000001</v>
      </c>
      <c r="AA98">
        <v>12.48</v>
      </c>
      <c r="AB98">
        <v>24.77</v>
      </c>
      <c r="AC98">
        <v>82.36</v>
      </c>
      <c r="AD98">
        <v>82.36</v>
      </c>
      <c r="AE98">
        <v>40.69</v>
      </c>
      <c r="AF98">
        <v>17.440000000000001</v>
      </c>
      <c r="AG98">
        <v>10.45</v>
      </c>
      <c r="AH98">
        <v>242.22</v>
      </c>
      <c r="AI98">
        <v>28.1</v>
      </c>
      <c r="AJ98">
        <v>31.88</v>
      </c>
      <c r="AK98">
        <v>164.96</v>
      </c>
      <c r="AL98">
        <v>31.88</v>
      </c>
      <c r="AM98">
        <v>0</v>
      </c>
      <c r="AN98">
        <v>33.909999999999997</v>
      </c>
      <c r="AO98">
        <v>0</v>
      </c>
      <c r="AP98">
        <v>37.43</v>
      </c>
      <c r="AQ98">
        <v>0</v>
      </c>
      <c r="AR98">
        <v>12.48</v>
      </c>
      <c r="AS98">
        <v>0</v>
      </c>
      <c r="AT98">
        <v>4.84</v>
      </c>
      <c r="AU98">
        <v>67.819999999999993</v>
      </c>
      <c r="AV98">
        <v>33.909999999999997</v>
      </c>
      <c r="AW98">
        <v>0</v>
      </c>
      <c r="AX98">
        <v>9.69</v>
      </c>
      <c r="AY98">
        <v>1.94</v>
      </c>
      <c r="AZ98">
        <v>3.88</v>
      </c>
      <c r="BA98">
        <v>98.1</v>
      </c>
      <c r="BB98">
        <v>38.76</v>
      </c>
      <c r="BC98">
        <v>32.700000000000003</v>
      </c>
      <c r="BD98">
        <v>91.08</v>
      </c>
      <c r="BE98">
        <v>24.11</v>
      </c>
      <c r="BF98">
        <v>84.47</v>
      </c>
      <c r="BG98">
        <v>0.73</v>
      </c>
      <c r="BH98">
        <v>0</v>
      </c>
      <c r="BI98">
        <v>0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8.7148649999999872</v>
      </c>
      <c r="I99" s="70">
        <f t="shared" ref="I99:BU99" si="1">SUM(I3:I98)/4000</f>
        <v>5.4170000000000087</v>
      </c>
      <c r="J99" s="70">
        <f t="shared" si="1"/>
        <v>12.385620000000015</v>
      </c>
      <c r="K99" s="70">
        <f t="shared" si="1"/>
        <v>4.0408199999999974</v>
      </c>
      <c r="L99" s="70">
        <f t="shared" si="1"/>
        <v>0.29640750000000027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0.61385439999999969</v>
      </c>
      <c r="X99">
        <f t="shared" si="1"/>
        <v>9.8819999999999991E-2</v>
      </c>
      <c r="Y99">
        <f t="shared" si="1"/>
        <v>0.64585439999999972</v>
      </c>
      <c r="Z99">
        <f t="shared" si="1"/>
        <v>0.32559999999999989</v>
      </c>
      <c r="AA99">
        <f t="shared" si="1"/>
        <v>0.29952000000000034</v>
      </c>
      <c r="AB99">
        <f t="shared" si="1"/>
        <v>0.59447999999999968</v>
      </c>
      <c r="AC99">
        <f t="shared" si="1"/>
        <v>1.3177599999999994</v>
      </c>
      <c r="AD99">
        <f t="shared" si="1"/>
        <v>1.3177599999999994</v>
      </c>
      <c r="AE99">
        <f t="shared" si="1"/>
        <v>0.65104000000000062</v>
      </c>
      <c r="AF99">
        <f t="shared" si="1"/>
        <v>0.27904000000000045</v>
      </c>
      <c r="AG99">
        <f t="shared" si="1"/>
        <v>0.31122000000000022</v>
      </c>
      <c r="AH99">
        <f t="shared" si="1"/>
        <v>5.8132800000000033</v>
      </c>
      <c r="AI99">
        <f t="shared" si="1"/>
        <v>0.67439999999999889</v>
      </c>
      <c r="AJ99">
        <f t="shared" si="1"/>
        <v>0.76512000000000169</v>
      </c>
      <c r="AK99">
        <f t="shared" si="1"/>
        <v>3.9590399999999901</v>
      </c>
      <c r="AL99">
        <f t="shared" si="1"/>
        <v>0.76512000000000169</v>
      </c>
      <c r="AM99">
        <f t="shared" si="1"/>
        <v>0.21215749999999967</v>
      </c>
      <c r="AN99">
        <f t="shared" si="1"/>
        <v>0.81383999999999912</v>
      </c>
      <c r="AO99">
        <f t="shared" si="1"/>
        <v>0.65888000000000002</v>
      </c>
      <c r="AP99">
        <f t="shared" si="1"/>
        <v>0.89831999999999856</v>
      </c>
      <c r="AQ99">
        <f t="shared" si="1"/>
        <v>0.16280000000000008</v>
      </c>
      <c r="AR99">
        <f t="shared" si="1"/>
        <v>0.29952000000000034</v>
      </c>
      <c r="AS99">
        <f t="shared" si="1"/>
        <v>0.65888000000000002</v>
      </c>
      <c r="AT99">
        <f t="shared" si="1"/>
        <v>0.11615999999999976</v>
      </c>
      <c r="AU99">
        <f t="shared" si="1"/>
        <v>0.94219999999999859</v>
      </c>
      <c r="AV99">
        <f t="shared" si="1"/>
        <v>0.81383999999999912</v>
      </c>
      <c r="AW99">
        <f t="shared" si="1"/>
        <v>0.13952000000000003</v>
      </c>
      <c r="AX99">
        <f t="shared" si="1"/>
        <v>0.25462750000000023</v>
      </c>
      <c r="AY99">
        <f t="shared" si="1"/>
        <v>4.6559999999999963E-2</v>
      </c>
      <c r="AZ99">
        <f t="shared" si="1"/>
        <v>9.3119999999999925E-2</v>
      </c>
      <c r="BA99">
        <f t="shared" si="1"/>
        <v>0.78479999999999961</v>
      </c>
      <c r="BB99">
        <f t="shared" si="1"/>
        <v>0.93024000000000229</v>
      </c>
      <c r="BC99">
        <f t="shared" si="1"/>
        <v>0.26160000000000011</v>
      </c>
      <c r="BD99">
        <f t="shared" si="1"/>
        <v>2.1859199999999985</v>
      </c>
      <c r="BE99">
        <f t="shared" si="1"/>
        <v>0.57863999999999938</v>
      </c>
      <c r="BF99">
        <f t="shared" si="1"/>
        <v>2.027280000000002</v>
      </c>
      <c r="BG99">
        <f t="shared" si="1"/>
        <v>1.8780000000000002E-2</v>
      </c>
      <c r="BH99">
        <f t="shared" si="1"/>
        <v>0.32552000000000025</v>
      </c>
      <c r="BI99">
        <f t="shared" si="1"/>
        <v>0.33346000000000009</v>
      </c>
      <c r="BJ99">
        <f t="shared" si="1"/>
        <v>8.5280000000000036E-2</v>
      </c>
      <c r="BK99">
        <f t="shared" si="1"/>
        <v>4.0567499999999999E-2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558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568</v>
      </c>
      <c r="AN100" t="s">
        <v>569</v>
      </c>
      <c r="AO100" t="s">
        <v>570</v>
      </c>
      <c r="AP100" t="s">
        <v>571</v>
      </c>
      <c r="AQ100" t="s">
        <v>572</v>
      </c>
      <c r="AR100" t="s">
        <v>574</v>
      </c>
      <c r="AS100" t="s">
        <v>575</v>
      </c>
      <c r="AT100" t="s">
        <v>577</v>
      </c>
      <c r="AU100" t="s">
        <v>579</v>
      </c>
      <c r="AV100" t="s">
        <v>581</v>
      </c>
      <c r="AW100" t="s">
        <v>582</v>
      </c>
      <c r="AX100" t="s">
        <v>584</v>
      </c>
      <c r="AY100" t="s">
        <v>586</v>
      </c>
      <c r="AZ100" t="s">
        <v>588</v>
      </c>
      <c r="BA100" t="s">
        <v>590</v>
      </c>
      <c r="BB100" t="s">
        <v>592</v>
      </c>
      <c r="BC100" t="s">
        <v>593</v>
      </c>
      <c r="BD100" t="s">
        <v>594</v>
      </c>
      <c r="BE100" t="s">
        <v>596</v>
      </c>
      <c r="BF100" t="s">
        <v>598</v>
      </c>
      <c r="BG100" t="s">
        <v>600</v>
      </c>
      <c r="BH100" t="s">
        <v>601</v>
      </c>
      <c r="BI100" t="s">
        <v>603</v>
      </c>
      <c r="BJ100" t="s">
        <v>605</v>
      </c>
      <c r="BK100" t="s">
        <v>607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608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117.24</v>
      </c>
      <c r="I3" s="54">
        <v>0</v>
      </c>
      <c r="J3" s="54">
        <v>0</v>
      </c>
      <c r="K3" s="54">
        <v>0</v>
      </c>
      <c r="L3" s="54">
        <v>2.91</v>
      </c>
      <c r="M3" s="73">
        <v>0.19</v>
      </c>
      <c r="N3" s="72">
        <v>0</v>
      </c>
      <c r="O3" s="54">
        <v>0</v>
      </c>
      <c r="P3" s="54">
        <v>-18</v>
      </c>
      <c r="Q3" s="54">
        <v>-44</v>
      </c>
      <c r="R3" s="54">
        <v>0</v>
      </c>
      <c r="S3" s="73">
        <v>0</v>
      </c>
      <c r="T3" t="s">
        <v>608</v>
      </c>
      <c r="U3" s="74">
        <v>-62</v>
      </c>
      <c r="V3" s="75">
        <v>120.34</v>
      </c>
      <c r="W3">
        <v>117.24</v>
      </c>
      <c r="X3">
        <v>0</v>
      </c>
      <c r="Y3">
        <v>0</v>
      </c>
      <c r="Z3">
        <v>2.91</v>
      </c>
      <c r="AA3">
        <v>-44</v>
      </c>
      <c r="AB3">
        <v>0.19</v>
      </c>
      <c r="AC3">
        <v>-18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117.23</v>
      </c>
      <c r="I4" s="47">
        <v>0</v>
      </c>
      <c r="J4" s="47">
        <v>0</v>
      </c>
      <c r="K4" s="47">
        <v>0</v>
      </c>
      <c r="L4" s="47">
        <v>2.91</v>
      </c>
      <c r="M4" s="75">
        <v>0</v>
      </c>
      <c r="N4" s="74">
        <v>0</v>
      </c>
      <c r="O4" s="47">
        <v>0</v>
      </c>
      <c r="P4" s="47">
        <v>-23</v>
      </c>
      <c r="Q4" s="47">
        <v>-42</v>
      </c>
      <c r="R4" s="47">
        <v>0</v>
      </c>
      <c r="S4" s="75">
        <v>0</v>
      </c>
      <c r="U4" s="74">
        <v>-65</v>
      </c>
      <c r="V4" s="75">
        <v>120.14</v>
      </c>
      <c r="W4">
        <v>117.23</v>
      </c>
      <c r="X4">
        <v>0</v>
      </c>
      <c r="Y4">
        <v>0</v>
      </c>
      <c r="Z4">
        <v>2.91</v>
      </c>
      <c r="AA4">
        <v>-42</v>
      </c>
      <c r="AB4">
        <v>0</v>
      </c>
      <c r="AC4">
        <v>-23</v>
      </c>
    </row>
    <row r="5" spans="1:29">
      <c r="G5" t="s">
        <v>47</v>
      </c>
      <c r="H5" s="74">
        <v>99.8</v>
      </c>
      <c r="I5" s="47">
        <v>0</v>
      </c>
      <c r="J5" s="47">
        <v>0</v>
      </c>
      <c r="K5" s="47">
        <v>0</v>
      </c>
      <c r="L5" s="47">
        <v>2.71</v>
      </c>
      <c r="M5" s="75">
        <v>0</v>
      </c>
      <c r="N5" s="74">
        <v>0</v>
      </c>
      <c r="O5" s="47">
        <v>-5</v>
      </c>
      <c r="P5" s="47">
        <v>-34</v>
      </c>
      <c r="Q5" s="47">
        <v>-44</v>
      </c>
      <c r="R5" s="47">
        <v>0</v>
      </c>
      <c r="S5" s="75">
        <v>0</v>
      </c>
      <c r="U5" s="74">
        <v>-83</v>
      </c>
      <c r="V5" s="75">
        <v>102.51</v>
      </c>
      <c r="W5">
        <v>99.8</v>
      </c>
      <c r="X5">
        <v>-5</v>
      </c>
      <c r="Y5">
        <v>0</v>
      </c>
      <c r="Z5">
        <v>2.71</v>
      </c>
      <c r="AA5">
        <v>-44</v>
      </c>
      <c r="AB5">
        <v>0</v>
      </c>
      <c r="AC5">
        <v>-34</v>
      </c>
    </row>
    <row r="6" spans="1:29">
      <c r="G6" t="s">
        <v>48</v>
      </c>
      <c r="H6" s="74">
        <v>84.3</v>
      </c>
      <c r="I6" s="47">
        <v>0</v>
      </c>
      <c r="J6" s="47">
        <v>0</v>
      </c>
      <c r="K6" s="47">
        <v>0</v>
      </c>
      <c r="L6" s="47">
        <v>2.71</v>
      </c>
      <c r="M6" s="75">
        <v>0</v>
      </c>
      <c r="N6" s="74">
        <v>0</v>
      </c>
      <c r="O6" s="47">
        <v>0</v>
      </c>
      <c r="P6" s="47">
        <v>-25</v>
      </c>
      <c r="Q6" s="47">
        <v>-52</v>
      </c>
      <c r="R6" s="47">
        <v>0</v>
      </c>
      <c r="S6" s="75">
        <v>0</v>
      </c>
      <c r="U6" s="74">
        <v>-77</v>
      </c>
      <c r="V6" s="75">
        <v>87.01</v>
      </c>
      <c r="W6">
        <v>84.3</v>
      </c>
      <c r="X6">
        <v>0</v>
      </c>
      <c r="Y6">
        <v>0</v>
      </c>
      <c r="Z6">
        <v>2.71</v>
      </c>
      <c r="AA6">
        <v>-52</v>
      </c>
      <c r="AB6">
        <v>0</v>
      </c>
      <c r="AC6">
        <v>-25</v>
      </c>
    </row>
    <row r="7" spans="1:29">
      <c r="G7" t="s">
        <v>49</v>
      </c>
      <c r="H7" s="74">
        <v>85.27</v>
      </c>
      <c r="I7" s="47">
        <v>0</v>
      </c>
      <c r="J7" s="47">
        <v>0</v>
      </c>
      <c r="K7" s="47">
        <v>0</v>
      </c>
      <c r="L7" s="47">
        <v>2.71</v>
      </c>
      <c r="M7" s="75">
        <v>0</v>
      </c>
      <c r="N7" s="74">
        <v>0</v>
      </c>
      <c r="O7" s="47">
        <v>-10</v>
      </c>
      <c r="P7" s="47">
        <v>-10</v>
      </c>
      <c r="Q7" s="47">
        <v>-53</v>
      </c>
      <c r="R7" s="47">
        <v>0</v>
      </c>
      <c r="S7" s="75">
        <v>0</v>
      </c>
      <c r="U7" s="74">
        <v>-73</v>
      </c>
      <c r="V7" s="75">
        <v>87.98</v>
      </c>
      <c r="W7">
        <v>85.27</v>
      </c>
      <c r="X7">
        <v>-10</v>
      </c>
      <c r="Y7">
        <v>0</v>
      </c>
      <c r="Z7">
        <v>2.71</v>
      </c>
      <c r="AA7">
        <v>-53</v>
      </c>
      <c r="AB7">
        <v>0</v>
      </c>
      <c r="AC7">
        <v>-10</v>
      </c>
    </row>
    <row r="8" spans="1:29">
      <c r="G8" t="s">
        <v>50</v>
      </c>
      <c r="H8" s="74">
        <v>50.39</v>
      </c>
      <c r="I8" s="47">
        <v>0</v>
      </c>
      <c r="J8" s="47">
        <v>0</v>
      </c>
      <c r="K8" s="47">
        <v>0</v>
      </c>
      <c r="L8" s="47">
        <v>2.71</v>
      </c>
      <c r="M8" s="75">
        <v>0</v>
      </c>
      <c r="N8" s="74">
        <v>0</v>
      </c>
      <c r="O8" s="47">
        <v>0</v>
      </c>
      <c r="P8" s="47">
        <v>-5</v>
      </c>
      <c r="Q8" s="47">
        <v>-53</v>
      </c>
      <c r="R8" s="47">
        <v>0</v>
      </c>
      <c r="S8" s="75">
        <v>0</v>
      </c>
      <c r="U8" s="74">
        <v>-58</v>
      </c>
      <c r="V8" s="75">
        <v>53.1</v>
      </c>
      <c r="W8">
        <v>50.39</v>
      </c>
      <c r="X8">
        <v>0</v>
      </c>
      <c r="Y8">
        <v>0</v>
      </c>
      <c r="Z8">
        <v>2.71</v>
      </c>
      <c r="AA8">
        <v>-53</v>
      </c>
      <c r="AB8">
        <v>0</v>
      </c>
      <c r="AC8">
        <v>-5</v>
      </c>
    </row>
    <row r="9" spans="1:29">
      <c r="G9" t="s">
        <v>51</v>
      </c>
      <c r="H9" s="74">
        <v>40.700000000000003</v>
      </c>
      <c r="I9" s="47">
        <v>0</v>
      </c>
      <c r="J9" s="47">
        <v>4.84</v>
      </c>
      <c r="K9" s="47">
        <v>0</v>
      </c>
      <c r="L9" s="47">
        <v>1.94</v>
      </c>
      <c r="M9" s="75">
        <v>0</v>
      </c>
      <c r="N9" s="74">
        <v>0</v>
      </c>
      <c r="O9" s="47">
        <v>-24</v>
      </c>
      <c r="P9" s="47">
        <v>0</v>
      </c>
      <c r="Q9" s="47">
        <v>-55</v>
      </c>
      <c r="R9" s="47">
        <v>0</v>
      </c>
      <c r="S9" s="75">
        <v>0</v>
      </c>
      <c r="U9" s="74">
        <v>-79</v>
      </c>
      <c r="V9" s="75">
        <v>47.48</v>
      </c>
      <c r="W9">
        <v>40.700000000000003</v>
      </c>
      <c r="X9">
        <v>-24</v>
      </c>
      <c r="Y9">
        <v>0</v>
      </c>
      <c r="Z9">
        <v>1.94</v>
      </c>
      <c r="AA9">
        <v>-55</v>
      </c>
      <c r="AB9">
        <v>0</v>
      </c>
      <c r="AC9">
        <v>4.84</v>
      </c>
    </row>
    <row r="10" spans="1:29">
      <c r="G10" t="s">
        <v>52</v>
      </c>
      <c r="H10" s="74">
        <v>13.56</v>
      </c>
      <c r="I10" s="47">
        <v>0</v>
      </c>
      <c r="J10" s="47">
        <v>0</v>
      </c>
      <c r="K10" s="47">
        <v>0</v>
      </c>
      <c r="L10" s="47">
        <v>1.94</v>
      </c>
      <c r="M10" s="75">
        <v>0</v>
      </c>
      <c r="N10" s="74">
        <v>0</v>
      </c>
      <c r="O10" s="47">
        <v>-18</v>
      </c>
      <c r="P10" s="47">
        <v>0</v>
      </c>
      <c r="Q10" s="47">
        <v>-56</v>
      </c>
      <c r="R10" s="47">
        <v>0</v>
      </c>
      <c r="S10" s="75">
        <v>0</v>
      </c>
      <c r="U10" s="74">
        <v>-74</v>
      </c>
      <c r="V10" s="75">
        <v>15.5</v>
      </c>
      <c r="W10">
        <v>13.56</v>
      </c>
      <c r="X10">
        <v>-18</v>
      </c>
      <c r="Y10">
        <v>0</v>
      </c>
      <c r="Z10">
        <v>1.94</v>
      </c>
      <c r="AA10">
        <v>-56</v>
      </c>
      <c r="AB10">
        <v>0</v>
      </c>
      <c r="AC10">
        <v>0</v>
      </c>
    </row>
    <row r="11" spans="1:29">
      <c r="G11" t="s">
        <v>53</v>
      </c>
      <c r="H11" s="74">
        <v>0</v>
      </c>
      <c r="I11" s="47">
        <v>0</v>
      </c>
      <c r="J11" s="47">
        <v>12.59</v>
      </c>
      <c r="K11" s="47">
        <v>0</v>
      </c>
      <c r="L11" s="47">
        <v>1.94</v>
      </c>
      <c r="M11" s="75">
        <v>0</v>
      </c>
      <c r="N11" s="74">
        <v>0</v>
      </c>
      <c r="O11" s="47">
        <v>-38</v>
      </c>
      <c r="P11" s="47">
        <v>0</v>
      </c>
      <c r="Q11" s="47">
        <v>-55</v>
      </c>
      <c r="R11" s="47">
        <v>0</v>
      </c>
      <c r="S11" s="75">
        <v>0</v>
      </c>
      <c r="U11" s="74">
        <v>-93</v>
      </c>
      <c r="V11" s="75">
        <v>14.53</v>
      </c>
      <c r="W11">
        <v>0</v>
      </c>
      <c r="X11">
        <v>-38</v>
      </c>
      <c r="Y11">
        <v>0</v>
      </c>
      <c r="Z11">
        <v>1.94</v>
      </c>
      <c r="AA11">
        <v>-55</v>
      </c>
      <c r="AB11">
        <v>0</v>
      </c>
      <c r="AC11">
        <v>12.59</v>
      </c>
    </row>
    <row r="12" spans="1:29">
      <c r="G12" t="s">
        <v>54</v>
      </c>
      <c r="H12" s="74">
        <v>0</v>
      </c>
      <c r="I12" s="47">
        <v>0</v>
      </c>
      <c r="J12" s="47">
        <v>35.85</v>
      </c>
      <c r="K12" s="47">
        <v>0</v>
      </c>
      <c r="L12" s="47">
        <v>1.74</v>
      </c>
      <c r="M12" s="75">
        <v>0</v>
      </c>
      <c r="N12" s="74">
        <v>0</v>
      </c>
      <c r="O12" s="47">
        <v>-40</v>
      </c>
      <c r="P12" s="47">
        <v>0</v>
      </c>
      <c r="Q12" s="47">
        <v>-56</v>
      </c>
      <c r="R12" s="47">
        <v>0</v>
      </c>
      <c r="S12" s="75">
        <v>0</v>
      </c>
      <c r="U12" s="74">
        <v>-96</v>
      </c>
      <c r="V12" s="75">
        <v>37.590000000000003</v>
      </c>
      <c r="W12">
        <v>0</v>
      </c>
      <c r="X12">
        <v>-40</v>
      </c>
      <c r="Y12">
        <v>0</v>
      </c>
      <c r="Z12">
        <v>1.74</v>
      </c>
      <c r="AA12">
        <v>-56</v>
      </c>
      <c r="AB12">
        <v>0</v>
      </c>
      <c r="AC12">
        <v>35.85</v>
      </c>
    </row>
    <row r="13" spans="1:29">
      <c r="G13" t="s">
        <v>55</v>
      </c>
      <c r="H13" s="74">
        <v>0</v>
      </c>
      <c r="I13" s="47">
        <v>0</v>
      </c>
      <c r="J13" s="47">
        <v>24.23</v>
      </c>
      <c r="K13" s="47">
        <v>0</v>
      </c>
      <c r="L13" s="47">
        <v>1.74</v>
      </c>
      <c r="M13" s="75">
        <v>0</v>
      </c>
      <c r="N13" s="74">
        <v>-9</v>
      </c>
      <c r="O13" s="47">
        <v>-61</v>
      </c>
      <c r="P13" s="47">
        <v>0</v>
      </c>
      <c r="Q13" s="47">
        <v>-55</v>
      </c>
      <c r="R13" s="47">
        <v>0</v>
      </c>
      <c r="S13" s="75">
        <v>0</v>
      </c>
      <c r="U13" s="74">
        <v>-126</v>
      </c>
      <c r="V13" s="75">
        <v>25.97</v>
      </c>
      <c r="W13">
        <v>-9</v>
      </c>
      <c r="X13">
        <v>-61</v>
      </c>
      <c r="Y13">
        <v>-1</v>
      </c>
      <c r="Z13">
        <v>1.74</v>
      </c>
      <c r="AA13">
        <v>-55</v>
      </c>
      <c r="AB13">
        <v>0</v>
      </c>
      <c r="AC13">
        <v>24.23</v>
      </c>
    </row>
    <row r="14" spans="1:29">
      <c r="G14" t="s">
        <v>56</v>
      </c>
      <c r="H14" s="74">
        <v>11.62</v>
      </c>
      <c r="I14" s="47">
        <v>0</v>
      </c>
      <c r="J14" s="47">
        <v>10.66</v>
      </c>
      <c r="K14" s="47">
        <v>0</v>
      </c>
      <c r="L14" s="47">
        <v>1.36</v>
      </c>
      <c r="M14" s="75">
        <v>0</v>
      </c>
      <c r="N14" s="74">
        <v>0</v>
      </c>
      <c r="O14" s="47">
        <v>-59</v>
      </c>
      <c r="P14" s="47">
        <v>0</v>
      </c>
      <c r="Q14" s="47">
        <v>-56</v>
      </c>
      <c r="R14" s="47">
        <v>0</v>
      </c>
      <c r="S14" s="75">
        <v>0</v>
      </c>
      <c r="U14" s="74">
        <v>-116</v>
      </c>
      <c r="V14" s="75">
        <v>23.64</v>
      </c>
      <c r="W14">
        <v>11.62</v>
      </c>
      <c r="X14">
        <v>-59</v>
      </c>
      <c r="Y14">
        <v>-1</v>
      </c>
      <c r="Z14">
        <v>1.36</v>
      </c>
      <c r="AA14">
        <v>-56</v>
      </c>
      <c r="AB14">
        <v>0</v>
      </c>
      <c r="AC14">
        <v>10.66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1.07</v>
      </c>
      <c r="M15" s="75">
        <v>0</v>
      </c>
      <c r="N15" s="74">
        <v>-8</v>
      </c>
      <c r="O15" s="47">
        <v>-34</v>
      </c>
      <c r="P15" s="47">
        <v>-10</v>
      </c>
      <c r="Q15" s="47">
        <v>-55</v>
      </c>
      <c r="R15" s="47">
        <v>0</v>
      </c>
      <c r="S15" s="75">
        <v>0</v>
      </c>
      <c r="U15" s="74">
        <v>-108</v>
      </c>
      <c r="V15" s="75">
        <v>1.07</v>
      </c>
      <c r="W15">
        <v>-8</v>
      </c>
      <c r="X15">
        <v>-34</v>
      </c>
      <c r="Y15">
        <v>-1</v>
      </c>
      <c r="Z15">
        <v>1.07</v>
      </c>
      <c r="AA15">
        <v>-55</v>
      </c>
      <c r="AB15">
        <v>0</v>
      </c>
      <c r="AC15">
        <v>-10</v>
      </c>
    </row>
    <row r="16" spans="1:29">
      <c r="G16" t="s">
        <v>58</v>
      </c>
      <c r="H16" s="74">
        <v>18.41</v>
      </c>
      <c r="I16" s="47">
        <v>0</v>
      </c>
      <c r="J16" s="47">
        <v>15.5</v>
      </c>
      <c r="K16" s="47">
        <v>0</v>
      </c>
      <c r="L16" s="47">
        <v>0.78</v>
      </c>
      <c r="M16" s="75">
        <v>0</v>
      </c>
      <c r="N16" s="74">
        <v>0</v>
      </c>
      <c r="O16" s="47">
        <v>-35</v>
      </c>
      <c r="P16" s="47">
        <v>0</v>
      </c>
      <c r="Q16" s="47">
        <v>-55</v>
      </c>
      <c r="R16" s="47">
        <v>0</v>
      </c>
      <c r="S16" s="75">
        <v>0</v>
      </c>
      <c r="U16" s="74">
        <v>-91</v>
      </c>
      <c r="V16" s="75">
        <v>34.69</v>
      </c>
      <c r="W16">
        <v>18.41</v>
      </c>
      <c r="X16">
        <v>-35</v>
      </c>
      <c r="Y16">
        <v>-1</v>
      </c>
      <c r="Z16">
        <v>0.78</v>
      </c>
      <c r="AA16">
        <v>-55</v>
      </c>
      <c r="AB16">
        <v>0</v>
      </c>
      <c r="AC16">
        <v>15.5</v>
      </c>
    </row>
    <row r="17" spans="7:29">
      <c r="G17" t="s">
        <v>59</v>
      </c>
      <c r="H17" s="74">
        <v>66.849999999999994</v>
      </c>
      <c r="I17" s="47">
        <v>0</v>
      </c>
      <c r="J17" s="47">
        <v>0</v>
      </c>
      <c r="K17" s="47">
        <v>0</v>
      </c>
      <c r="L17" s="47">
        <v>0.78</v>
      </c>
      <c r="M17" s="75">
        <v>0</v>
      </c>
      <c r="N17" s="74">
        <v>0</v>
      </c>
      <c r="O17" s="47">
        <v>0</v>
      </c>
      <c r="P17" s="47">
        <v>0</v>
      </c>
      <c r="Q17" s="47">
        <v>-54</v>
      </c>
      <c r="R17" s="47">
        <v>0</v>
      </c>
      <c r="S17" s="75">
        <v>0</v>
      </c>
      <c r="U17" s="74">
        <v>-55</v>
      </c>
      <c r="V17" s="75">
        <v>67.63</v>
      </c>
      <c r="W17">
        <v>66.849999999999994</v>
      </c>
      <c r="X17">
        <v>0</v>
      </c>
      <c r="Y17">
        <v>-1</v>
      </c>
      <c r="Z17">
        <v>0.78</v>
      </c>
      <c r="AA17">
        <v>-54</v>
      </c>
      <c r="AB17">
        <v>0</v>
      </c>
      <c r="AC17">
        <v>0</v>
      </c>
    </row>
    <row r="18" spans="7:29">
      <c r="G18" t="s">
        <v>60</v>
      </c>
      <c r="H18" s="74">
        <v>47.48</v>
      </c>
      <c r="I18" s="47">
        <v>0</v>
      </c>
      <c r="J18" s="47">
        <v>24.22</v>
      </c>
      <c r="K18" s="47">
        <v>0</v>
      </c>
      <c r="L18" s="47">
        <v>0.68</v>
      </c>
      <c r="M18" s="75">
        <v>0</v>
      </c>
      <c r="N18" s="74">
        <v>0</v>
      </c>
      <c r="O18" s="47">
        <v>0</v>
      </c>
      <c r="P18" s="47">
        <v>0</v>
      </c>
      <c r="Q18" s="47">
        <v>-53</v>
      </c>
      <c r="R18" s="47">
        <v>0</v>
      </c>
      <c r="S18" s="75">
        <v>0</v>
      </c>
      <c r="U18" s="74">
        <v>-54</v>
      </c>
      <c r="V18" s="75">
        <v>72.38</v>
      </c>
      <c r="W18">
        <v>47.48</v>
      </c>
      <c r="X18">
        <v>0</v>
      </c>
      <c r="Y18">
        <v>-1</v>
      </c>
      <c r="Z18">
        <v>0.68</v>
      </c>
      <c r="AA18">
        <v>-53</v>
      </c>
      <c r="AB18">
        <v>0</v>
      </c>
      <c r="AC18">
        <v>24.22</v>
      </c>
    </row>
    <row r="19" spans="7:29">
      <c r="G19" t="s">
        <v>61</v>
      </c>
      <c r="H19" s="74">
        <v>29.07</v>
      </c>
      <c r="I19" s="47">
        <v>0</v>
      </c>
      <c r="J19" s="47">
        <v>0</v>
      </c>
      <c r="K19" s="47">
        <v>0</v>
      </c>
      <c r="L19" s="47">
        <v>0.48</v>
      </c>
      <c r="M19" s="75">
        <v>0</v>
      </c>
      <c r="N19" s="74">
        <v>0</v>
      </c>
      <c r="O19" s="47">
        <v>0</v>
      </c>
      <c r="P19" s="47">
        <v>-1</v>
      </c>
      <c r="Q19" s="47">
        <v>-53</v>
      </c>
      <c r="R19" s="47">
        <v>0</v>
      </c>
      <c r="S19" s="75">
        <v>0</v>
      </c>
      <c r="U19" s="74">
        <v>-55</v>
      </c>
      <c r="V19" s="75">
        <v>29.55</v>
      </c>
      <c r="W19">
        <v>29.07</v>
      </c>
      <c r="X19">
        <v>0</v>
      </c>
      <c r="Y19">
        <v>-1</v>
      </c>
      <c r="Z19">
        <v>0.48</v>
      </c>
      <c r="AA19">
        <v>-53</v>
      </c>
      <c r="AB19">
        <v>0</v>
      </c>
      <c r="AC19">
        <v>-1</v>
      </c>
    </row>
    <row r="20" spans="7:29">
      <c r="G20" t="s">
        <v>62</v>
      </c>
      <c r="H20" s="74">
        <v>48.44</v>
      </c>
      <c r="I20" s="47">
        <v>0</v>
      </c>
      <c r="J20" s="47">
        <v>16.47</v>
      </c>
      <c r="K20" s="47">
        <v>0</v>
      </c>
      <c r="L20" s="47">
        <v>0.39</v>
      </c>
      <c r="M20" s="75">
        <v>0</v>
      </c>
      <c r="N20" s="74">
        <v>0</v>
      </c>
      <c r="O20" s="47">
        <v>0</v>
      </c>
      <c r="P20" s="47">
        <v>0</v>
      </c>
      <c r="Q20" s="47">
        <v>-53</v>
      </c>
      <c r="R20" s="47">
        <v>0</v>
      </c>
      <c r="S20" s="75">
        <v>0</v>
      </c>
      <c r="U20" s="74">
        <v>-54</v>
      </c>
      <c r="V20" s="75">
        <v>65.3</v>
      </c>
      <c r="W20">
        <v>48.44</v>
      </c>
      <c r="X20">
        <v>0</v>
      </c>
      <c r="Y20">
        <v>-1</v>
      </c>
      <c r="Z20">
        <v>0.39</v>
      </c>
      <c r="AA20">
        <v>-53</v>
      </c>
      <c r="AB20">
        <v>0</v>
      </c>
      <c r="AC20">
        <v>16.47</v>
      </c>
    </row>
    <row r="21" spans="7:29">
      <c r="G21" t="s">
        <v>63</v>
      </c>
      <c r="H21" s="74">
        <v>14.53</v>
      </c>
      <c r="I21" s="47">
        <v>0</v>
      </c>
      <c r="J21" s="47">
        <v>0</v>
      </c>
      <c r="K21" s="47">
        <v>0</v>
      </c>
      <c r="L21" s="47">
        <v>0.97</v>
      </c>
      <c r="M21" s="75">
        <v>0.1</v>
      </c>
      <c r="N21" s="74">
        <v>0</v>
      </c>
      <c r="O21" s="47">
        <v>0</v>
      </c>
      <c r="P21" s="47">
        <v>-5</v>
      </c>
      <c r="Q21" s="47">
        <v>-52</v>
      </c>
      <c r="R21" s="47">
        <v>0</v>
      </c>
      <c r="S21" s="75">
        <v>0</v>
      </c>
      <c r="U21" s="74">
        <v>-58</v>
      </c>
      <c r="V21" s="75">
        <v>15.6</v>
      </c>
      <c r="W21">
        <v>14.53</v>
      </c>
      <c r="X21">
        <v>0</v>
      </c>
      <c r="Y21">
        <v>-1</v>
      </c>
      <c r="Z21">
        <v>0.97</v>
      </c>
      <c r="AA21">
        <v>-52</v>
      </c>
      <c r="AB21">
        <v>0.1</v>
      </c>
      <c r="AC21">
        <v>-5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0.97</v>
      </c>
      <c r="M22" s="75">
        <v>0.1</v>
      </c>
      <c r="N22" s="74">
        <v>0</v>
      </c>
      <c r="O22" s="47">
        <v>0</v>
      </c>
      <c r="P22" s="47">
        <v>-15</v>
      </c>
      <c r="Q22" s="47">
        <v>-52</v>
      </c>
      <c r="R22" s="47">
        <v>0</v>
      </c>
      <c r="S22" s="75">
        <v>0</v>
      </c>
      <c r="U22" s="74">
        <v>-68</v>
      </c>
      <c r="V22" s="75">
        <v>1.07</v>
      </c>
      <c r="W22">
        <v>0</v>
      </c>
      <c r="X22">
        <v>0</v>
      </c>
      <c r="Y22">
        <v>-1</v>
      </c>
      <c r="Z22">
        <v>0.97</v>
      </c>
      <c r="AA22">
        <v>-52</v>
      </c>
      <c r="AB22">
        <v>0.1</v>
      </c>
      <c r="AC22">
        <v>-15</v>
      </c>
    </row>
    <row r="23" spans="7:29">
      <c r="G23" t="s">
        <v>65</v>
      </c>
      <c r="H23" s="74">
        <v>19.37</v>
      </c>
      <c r="I23" s="47">
        <v>0</v>
      </c>
      <c r="J23" s="47">
        <v>0</v>
      </c>
      <c r="K23" s="47">
        <v>0</v>
      </c>
      <c r="L23" s="47">
        <v>0.97</v>
      </c>
      <c r="M23" s="75">
        <v>0.1</v>
      </c>
      <c r="N23" s="74">
        <v>0</v>
      </c>
      <c r="O23" s="47">
        <v>-33</v>
      </c>
      <c r="P23" s="47">
        <v>-13</v>
      </c>
      <c r="Q23" s="47">
        <v>-52</v>
      </c>
      <c r="R23" s="47">
        <v>0</v>
      </c>
      <c r="S23" s="75">
        <v>0</v>
      </c>
      <c r="U23" s="74">
        <v>-99</v>
      </c>
      <c r="V23" s="75">
        <v>20.440000000000001</v>
      </c>
      <c r="W23">
        <v>19.37</v>
      </c>
      <c r="X23">
        <v>-33</v>
      </c>
      <c r="Y23">
        <v>-1</v>
      </c>
      <c r="Z23">
        <v>0.97</v>
      </c>
      <c r="AA23">
        <v>-52</v>
      </c>
      <c r="AB23">
        <v>0.1</v>
      </c>
      <c r="AC23">
        <v>-13</v>
      </c>
    </row>
    <row r="24" spans="7:29">
      <c r="G24" t="s">
        <v>66</v>
      </c>
      <c r="H24" s="74">
        <v>19.38</v>
      </c>
      <c r="I24" s="47">
        <v>0</v>
      </c>
      <c r="J24" s="47">
        <v>0</v>
      </c>
      <c r="K24" s="47">
        <v>0</v>
      </c>
      <c r="L24" s="47">
        <v>0.97</v>
      </c>
      <c r="M24" s="75">
        <v>0</v>
      </c>
      <c r="N24" s="74">
        <v>0</v>
      </c>
      <c r="O24" s="47">
        <v>-28</v>
      </c>
      <c r="P24" s="47">
        <v>-21</v>
      </c>
      <c r="Q24" s="47">
        <v>-53</v>
      </c>
      <c r="R24" s="47">
        <v>0</v>
      </c>
      <c r="S24" s="75">
        <v>0</v>
      </c>
      <c r="U24" s="74">
        <v>-103</v>
      </c>
      <c r="V24" s="75">
        <v>20.350000000000001</v>
      </c>
      <c r="W24">
        <v>19.38</v>
      </c>
      <c r="X24">
        <v>-28</v>
      </c>
      <c r="Y24">
        <v>-1</v>
      </c>
      <c r="Z24">
        <v>0.97</v>
      </c>
      <c r="AA24">
        <v>-53</v>
      </c>
      <c r="AB24">
        <v>0</v>
      </c>
      <c r="AC24">
        <v>-21</v>
      </c>
    </row>
    <row r="25" spans="7:29">
      <c r="G25" t="s">
        <v>67</v>
      </c>
      <c r="H25" s="74">
        <v>28.1</v>
      </c>
      <c r="I25" s="47">
        <v>0</v>
      </c>
      <c r="J25" s="47">
        <v>0</v>
      </c>
      <c r="K25" s="47">
        <v>0</v>
      </c>
      <c r="L25" s="47">
        <v>0.97</v>
      </c>
      <c r="M25" s="75">
        <v>0</v>
      </c>
      <c r="N25" s="74">
        <v>0</v>
      </c>
      <c r="O25" s="47">
        <v>-22</v>
      </c>
      <c r="P25" s="47">
        <v>-58</v>
      </c>
      <c r="Q25" s="47">
        <v>-52</v>
      </c>
      <c r="R25" s="47">
        <v>0</v>
      </c>
      <c r="S25" s="75">
        <v>0</v>
      </c>
      <c r="U25" s="74">
        <v>-133</v>
      </c>
      <c r="V25" s="75">
        <v>29.07</v>
      </c>
      <c r="W25">
        <v>28.1</v>
      </c>
      <c r="X25">
        <v>-22</v>
      </c>
      <c r="Y25">
        <v>-1</v>
      </c>
      <c r="Z25">
        <v>0.97</v>
      </c>
      <c r="AA25">
        <v>-52</v>
      </c>
      <c r="AB25">
        <v>0</v>
      </c>
      <c r="AC25">
        <v>-58</v>
      </c>
    </row>
    <row r="26" spans="7:29">
      <c r="G26" t="s">
        <v>68</v>
      </c>
      <c r="H26" s="74">
        <v>10.66</v>
      </c>
      <c r="I26" s="47">
        <v>0</v>
      </c>
      <c r="J26" s="47">
        <v>0</v>
      </c>
      <c r="K26" s="47">
        <v>0</v>
      </c>
      <c r="L26" s="47">
        <v>0.97</v>
      </c>
      <c r="M26" s="75">
        <v>0</v>
      </c>
      <c r="N26" s="74">
        <v>0</v>
      </c>
      <c r="O26" s="47">
        <v>-24</v>
      </c>
      <c r="P26" s="47">
        <v>-144</v>
      </c>
      <c r="Q26" s="47">
        <v>-52</v>
      </c>
      <c r="R26" s="47">
        <v>0</v>
      </c>
      <c r="S26" s="75">
        <v>0</v>
      </c>
      <c r="U26" s="74">
        <v>-221</v>
      </c>
      <c r="V26" s="75">
        <v>11.63</v>
      </c>
      <c r="W26">
        <v>10.66</v>
      </c>
      <c r="X26">
        <v>-24</v>
      </c>
      <c r="Y26">
        <v>-1</v>
      </c>
      <c r="Z26">
        <v>0.97</v>
      </c>
      <c r="AA26">
        <v>-52</v>
      </c>
      <c r="AB26">
        <v>0</v>
      </c>
      <c r="AC26">
        <v>-144</v>
      </c>
    </row>
    <row r="27" spans="7:29">
      <c r="G27" t="s">
        <v>69</v>
      </c>
      <c r="H27" s="74">
        <v>102.7</v>
      </c>
      <c r="I27" s="47">
        <v>0</v>
      </c>
      <c r="J27" s="47">
        <v>37.79</v>
      </c>
      <c r="K27" s="47">
        <v>0</v>
      </c>
      <c r="L27" s="47">
        <v>0.97</v>
      </c>
      <c r="M27" s="75">
        <v>0</v>
      </c>
      <c r="N27" s="74">
        <v>0</v>
      </c>
      <c r="O27" s="47">
        <v>-40</v>
      </c>
      <c r="P27" s="47">
        <v>0</v>
      </c>
      <c r="Q27" s="47">
        <v>-53</v>
      </c>
      <c r="R27" s="47">
        <v>0</v>
      </c>
      <c r="S27" s="75">
        <v>0</v>
      </c>
      <c r="U27" s="74">
        <v>-94</v>
      </c>
      <c r="V27" s="75">
        <v>141.46</v>
      </c>
      <c r="W27">
        <v>102.7</v>
      </c>
      <c r="X27">
        <v>-40</v>
      </c>
      <c r="Y27">
        <v>-1</v>
      </c>
      <c r="Z27">
        <v>0.97</v>
      </c>
      <c r="AA27">
        <v>-53</v>
      </c>
      <c r="AB27">
        <v>0</v>
      </c>
      <c r="AC27">
        <v>37.79</v>
      </c>
    </row>
    <row r="28" spans="7:29">
      <c r="G28" t="s">
        <v>70</v>
      </c>
      <c r="H28" s="74">
        <v>93.02</v>
      </c>
      <c r="I28" s="47">
        <v>0</v>
      </c>
      <c r="J28" s="47">
        <v>39.72</v>
      </c>
      <c r="K28" s="47">
        <v>0</v>
      </c>
      <c r="L28" s="47">
        <v>0.97</v>
      </c>
      <c r="M28" s="75">
        <v>0</v>
      </c>
      <c r="N28" s="74">
        <v>0</v>
      </c>
      <c r="O28" s="47">
        <v>-16</v>
      </c>
      <c r="P28" s="47">
        <v>0</v>
      </c>
      <c r="Q28" s="47">
        <v>-55</v>
      </c>
      <c r="R28" s="47">
        <v>0</v>
      </c>
      <c r="S28" s="75">
        <v>0</v>
      </c>
      <c r="U28" s="74">
        <v>-72</v>
      </c>
      <c r="V28" s="75">
        <v>133.71</v>
      </c>
      <c r="W28">
        <v>93.02</v>
      </c>
      <c r="X28">
        <v>-16</v>
      </c>
      <c r="Y28">
        <v>-1</v>
      </c>
      <c r="Z28">
        <v>0.97</v>
      </c>
      <c r="AA28">
        <v>-55</v>
      </c>
      <c r="AB28">
        <v>0</v>
      </c>
      <c r="AC28">
        <v>39.72</v>
      </c>
    </row>
    <row r="29" spans="7:29">
      <c r="G29" t="s">
        <v>71</v>
      </c>
      <c r="H29" s="74">
        <v>96.89</v>
      </c>
      <c r="I29" s="47">
        <v>0</v>
      </c>
      <c r="J29" s="47">
        <v>43.6</v>
      </c>
      <c r="K29" s="47">
        <v>0</v>
      </c>
      <c r="L29" s="47">
        <v>1.94</v>
      </c>
      <c r="M29" s="75">
        <v>0</v>
      </c>
      <c r="N29" s="74">
        <v>0</v>
      </c>
      <c r="O29" s="47">
        <v>0</v>
      </c>
      <c r="P29" s="47">
        <v>0</v>
      </c>
      <c r="Q29" s="47">
        <v>-55</v>
      </c>
      <c r="R29" s="47">
        <v>0</v>
      </c>
      <c r="S29" s="75">
        <v>0</v>
      </c>
      <c r="U29" s="74">
        <v>-56</v>
      </c>
      <c r="V29" s="75">
        <v>142.43</v>
      </c>
      <c r="W29">
        <v>96.89</v>
      </c>
      <c r="X29">
        <v>0</v>
      </c>
      <c r="Y29">
        <v>-1</v>
      </c>
      <c r="Z29">
        <v>1.94</v>
      </c>
      <c r="AA29">
        <v>-55</v>
      </c>
      <c r="AB29">
        <v>0</v>
      </c>
      <c r="AC29">
        <v>43.6</v>
      </c>
    </row>
    <row r="30" spans="7:29">
      <c r="G30" t="s">
        <v>72</v>
      </c>
      <c r="H30" s="74">
        <v>74.599999999999994</v>
      </c>
      <c r="I30" s="47">
        <v>0</v>
      </c>
      <c r="J30" s="47">
        <v>43.6</v>
      </c>
      <c r="K30" s="47">
        <v>0</v>
      </c>
      <c r="L30" s="47">
        <v>1.94</v>
      </c>
      <c r="M30" s="75">
        <v>0</v>
      </c>
      <c r="N30" s="74">
        <v>0</v>
      </c>
      <c r="O30" s="47">
        <v>0</v>
      </c>
      <c r="P30" s="47">
        <v>0</v>
      </c>
      <c r="Q30" s="47">
        <v>-54</v>
      </c>
      <c r="R30" s="47">
        <v>0</v>
      </c>
      <c r="S30" s="75">
        <v>0</v>
      </c>
      <c r="U30" s="74">
        <v>-55</v>
      </c>
      <c r="V30" s="75">
        <v>120.14</v>
      </c>
      <c r="W30">
        <v>74.599999999999994</v>
      </c>
      <c r="X30">
        <v>0</v>
      </c>
      <c r="Y30">
        <v>-1</v>
      </c>
      <c r="Z30">
        <v>1.94</v>
      </c>
      <c r="AA30">
        <v>-54</v>
      </c>
      <c r="AB30">
        <v>0</v>
      </c>
      <c r="AC30">
        <v>43.6</v>
      </c>
    </row>
    <row r="31" spans="7:29">
      <c r="G31" t="s">
        <v>73</v>
      </c>
      <c r="H31" s="74">
        <v>83.33</v>
      </c>
      <c r="I31" s="47">
        <v>0</v>
      </c>
      <c r="J31" s="47">
        <v>76.540000000000006</v>
      </c>
      <c r="K31" s="47">
        <v>0</v>
      </c>
      <c r="L31" s="47">
        <v>1.94</v>
      </c>
      <c r="M31" s="75">
        <v>0</v>
      </c>
      <c r="N31" s="74">
        <v>0</v>
      </c>
      <c r="O31" s="47">
        <v>0</v>
      </c>
      <c r="P31" s="47">
        <v>0</v>
      </c>
      <c r="Q31" s="47">
        <v>-55</v>
      </c>
      <c r="R31" s="47">
        <v>0</v>
      </c>
      <c r="S31" s="75">
        <v>0</v>
      </c>
      <c r="U31" s="74">
        <v>-56</v>
      </c>
      <c r="V31" s="75">
        <v>161.81</v>
      </c>
      <c r="W31">
        <v>83.33</v>
      </c>
      <c r="X31">
        <v>0</v>
      </c>
      <c r="Y31">
        <v>-1</v>
      </c>
      <c r="Z31">
        <v>1.94</v>
      </c>
      <c r="AA31">
        <v>-55</v>
      </c>
      <c r="AB31">
        <v>0</v>
      </c>
      <c r="AC31">
        <v>76.540000000000006</v>
      </c>
    </row>
    <row r="32" spans="7:29">
      <c r="G32" t="s">
        <v>74</v>
      </c>
      <c r="H32" s="74">
        <v>75.569999999999993</v>
      </c>
      <c r="I32" s="47">
        <v>0</v>
      </c>
      <c r="J32" s="47">
        <v>85.27</v>
      </c>
      <c r="K32" s="47">
        <v>0</v>
      </c>
      <c r="L32" s="47">
        <v>1.74</v>
      </c>
      <c r="M32" s="75">
        <v>0</v>
      </c>
      <c r="N32" s="74">
        <v>0</v>
      </c>
      <c r="O32" s="47">
        <v>-33</v>
      </c>
      <c r="P32" s="47">
        <v>0</v>
      </c>
      <c r="Q32" s="47">
        <v>-55</v>
      </c>
      <c r="R32" s="47">
        <v>0</v>
      </c>
      <c r="S32" s="75">
        <v>0</v>
      </c>
      <c r="U32" s="74">
        <v>-89</v>
      </c>
      <c r="V32" s="75">
        <v>162.58000000000001</v>
      </c>
      <c r="W32">
        <v>75.569999999999993</v>
      </c>
      <c r="X32">
        <v>-33</v>
      </c>
      <c r="Y32">
        <v>-1</v>
      </c>
      <c r="Z32">
        <v>1.74</v>
      </c>
      <c r="AA32">
        <v>-55</v>
      </c>
      <c r="AB32">
        <v>0</v>
      </c>
      <c r="AC32">
        <v>85.27</v>
      </c>
    </row>
    <row r="33" spans="7:29">
      <c r="G33" t="s">
        <v>75</v>
      </c>
      <c r="H33" s="74">
        <v>47.48</v>
      </c>
      <c r="I33" s="47">
        <v>0</v>
      </c>
      <c r="J33" s="47">
        <v>87.19</v>
      </c>
      <c r="K33" s="47">
        <v>0</v>
      </c>
      <c r="L33" s="47">
        <v>1.94</v>
      </c>
      <c r="M33" s="75">
        <v>0</v>
      </c>
      <c r="N33" s="74">
        <v>0</v>
      </c>
      <c r="O33" s="47">
        <v>-32</v>
      </c>
      <c r="P33" s="47">
        <v>0</v>
      </c>
      <c r="Q33" s="47">
        <v>-52</v>
      </c>
      <c r="R33" s="47">
        <v>0</v>
      </c>
      <c r="S33" s="75">
        <v>0</v>
      </c>
      <c r="U33" s="74">
        <v>-85</v>
      </c>
      <c r="V33" s="75">
        <v>136.61000000000001</v>
      </c>
      <c r="W33">
        <v>47.48</v>
      </c>
      <c r="X33">
        <v>-32</v>
      </c>
      <c r="Y33">
        <v>-1</v>
      </c>
      <c r="Z33">
        <v>1.94</v>
      </c>
      <c r="AA33">
        <v>-52</v>
      </c>
      <c r="AB33">
        <v>0</v>
      </c>
      <c r="AC33">
        <v>87.19</v>
      </c>
    </row>
    <row r="34" spans="7:29">
      <c r="G34" t="s">
        <v>76</v>
      </c>
      <c r="H34" s="74">
        <v>30.03</v>
      </c>
      <c r="I34" s="47">
        <v>0</v>
      </c>
      <c r="J34" s="47">
        <v>0</v>
      </c>
      <c r="K34" s="47">
        <v>0</v>
      </c>
      <c r="L34" s="47">
        <v>1.94</v>
      </c>
      <c r="M34" s="75">
        <v>0</v>
      </c>
      <c r="N34" s="74">
        <v>0</v>
      </c>
      <c r="O34" s="47">
        <v>-31</v>
      </c>
      <c r="P34" s="47">
        <v>-65</v>
      </c>
      <c r="Q34" s="47">
        <v>-53</v>
      </c>
      <c r="R34" s="47">
        <v>0</v>
      </c>
      <c r="S34" s="75">
        <v>0</v>
      </c>
      <c r="U34" s="74">
        <v>-150</v>
      </c>
      <c r="V34" s="75">
        <v>31.97</v>
      </c>
      <c r="W34">
        <v>30.03</v>
      </c>
      <c r="X34">
        <v>-31</v>
      </c>
      <c r="Y34">
        <v>-1</v>
      </c>
      <c r="Z34">
        <v>1.94</v>
      </c>
      <c r="AA34">
        <v>-53</v>
      </c>
      <c r="AB34">
        <v>0</v>
      </c>
      <c r="AC34">
        <v>-65</v>
      </c>
    </row>
    <row r="35" spans="7:29">
      <c r="G35" t="s">
        <v>77</v>
      </c>
      <c r="H35" s="74">
        <v>12.59</v>
      </c>
      <c r="I35" s="47">
        <v>0</v>
      </c>
      <c r="J35" s="47">
        <v>0</v>
      </c>
      <c r="K35" s="47">
        <v>0</v>
      </c>
      <c r="L35" s="47">
        <v>1.94</v>
      </c>
      <c r="M35" s="75">
        <v>0</v>
      </c>
      <c r="N35" s="74">
        <v>0</v>
      </c>
      <c r="O35" s="47">
        <v>-41</v>
      </c>
      <c r="P35" s="47">
        <v>-20</v>
      </c>
      <c r="Q35" s="47">
        <v>-54</v>
      </c>
      <c r="R35" s="47">
        <v>0</v>
      </c>
      <c r="S35" s="75">
        <v>0</v>
      </c>
      <c r="U35" s="74">
        <v>-116</v>
      </c>
      <c r="V35" s="75">
        <v>14.53</v>
      </c>
      <c r="W35">
        <v>12.59</v>
      </c>
      <c r="X35">
        <v>-41</v>
      </c>
      <c r="Y35">
        <v>-1</v>
      </c>
      <c r="Z35">
        <v>1.94</v>
      </c>
      <c r="AA35">
        <v>-54</v>
      </c>
      <c r="AB35">
        <v>0</v>
      </c>
      <c r="AC35">
        <v>-20</v>
      </c>
    </row>
    <row r="36" spans="7:29">
      <c r="G36" t="s">
        <v>78</v>
      </c>
      <c r="H36" s="74">
        <v>51.35</v>
      </c>
      <c r="I36" s="47">
        <v>0</v>
      </c>
      <c r="J36" s="47">
        <v>27.13</v>
      </c>
      <c r="K36" s="47">
        <v>0</v>
      </c>
      <c r="L36" s="47">
        <v>1.94</v>
      </c>
      <c r="M36" s="75">
        <v>0</v>
      </c>
      <c r="N36" s="74">
        <v>0</v>
      </c>
      <c r="O36" s="47">
        <v>-38</v>
      </c>
      <c r="P36" s="47">
        <v>0</v>
      </c>
      <c r="Q36" s="47">
        <v>-54</v>
      </c>
      <c r="R36" s="47">
        <v>0</v>
      </c>
      <c r="S36" s="75">
        <v>0</v>
      </c>
      <c r="U36" s="74">
        <v>-93</v>
      </c>
      <c r="V36" s="75">
        <v>80.42</v>
      </c>
      <c r="W36">
        <v>51.35</v>
      </c>
      <c r="X36">
        <v>-38</v>
      </c>
      <c r="Y36">
        <v>-1</v>
      </c>
      <c r="Z36">
        <v>1.94</v>
      </c>
      <c r="AA36">
        <v>-54</v>
      </c>
      <c r="AB36">
        <v>0</v>
      </c>
      <c r="AC36">
        <v>27.13</v>
      </c>
    </row>
    <row r="37" spans="7:29">
      <c r="G37" t="s">
        <v>79</v>
      </c>
      <c r="H37" s="74">
        <v>72.67</v>
      </c>
      <c r="I37" s="47">
        <v>9.69</v>
      </c>
      <c r="J37" s="47">
        <v>0</v>
      </c>
      <c r="K37" s="47">
        <v>0</v>
      </c>
      <c r="L37" s="47">
        <v>0.97</v>
      </c>
      <c r="M37" s="75">
        <v>0</v>
      </c>
      <c r="N37" s="74">
        <v>0</v>
      </c>
      <c r="O37" s="47">
        <v>0</v>
      </c>
      <c r="P37" s="47">
        <v>0</v>
      </c>
      <c r="Q37" s="47">
        <v>-52</v>
      </c>
      <c r="R37" s="47">
        <v>0</v>
      </c>
      <c r="S37" s="75">
        <v>0</v>
      </c>
      <c r="U37" s="74">
        <v>-56</v>
      </c>
      <c r="V37" s="75">
        <v>83.33</v>
      </c>
      <c r="W37">
        <v>72.67</v>
      </c>
      <c r="X37">
        <v>9.69</v>
      </c>
      <c r="Y37">
        <v>-4</v>
      </c>
      <c r="Z37">
        <v>0.97</v>
      </c>
      <c r="AA37">
        <v>-52</v>
      </c>
      <c r="AB37">
        <v>0</v>
      </c>
      <c r="AC37">
        <v>0</v>
      </c>
    </row>
    <row r="38" spans="7:29">
      <c r="G38" t="s">
        <v>80</v>
      </c>
      <c r="H38" s="74">
        <v>76.540000000000006</v>
      </c>
      <c r="I38" s="47">
        <v>7.75</v>
      </c>
      <c r="J38" s="47">
        <v>0</v>
      </c>
      <c r="K38" s="47">
        <v>0</v>
      </c>
      <c r="L38" s="47">
        <v>0.97</v>
      </c>
      <c r="M38" s="75">
        <v>0</v>
      </c>
      <c r="N38" s="74">
        <v>0</v>
      </c>
      <c r="O38" s="47">
        <v>0</v>
      </c>
      <c r="P38" s="47">
        <v>0</v>
      </c>
      <c r="Q38" s="47">
        <v>-53</v>
      </c>
      <c r="R38" s="47">
        <v>0</v>
      </c>
      <c r="S38" s="75">
        <v>0</v>
      </c>
      <c r="U38" s="74">
        <v>-57</v>
      </c>
      <c r="V38" s="75">
        <v>85.26</v>
      </c>
      <c r="W38">
        <v>76.540000000000006</v>
      </c>
      <c r="X38">
        <v>7.75</v>
      </c>
      <c r="Y38">
        <v>-4</v>
      </c>
      <c r="Z38">
        <v>0.97</v>
      </c>
      <c r="AA38">
        <v>-53</v>
      </c>
      <c r="AB38">
        <v>0</v>
      </c>
      <c r="AC38">
        <v>0</v>
      </c>
    </row>
    <row r="39" spans="7:29">
      <c r="G39" t="s">
        <v>81</v>
      </c>
      <c r="H39" s="74">
        <v>0</v>
      </c>
      <c r="I39" s="47">
        <v>9.69</v>
      </c>
      <c r="J39" s="47">
        <v>0</v>
      </c>
      <c r="K39" s="47">
        <v>0</v>
      </c>
      <c r="L39" s="47">
        <v>2.91</v>
      </c>
      <c r="M39" s="75">
        <v>0</v>
      </c>
      <c r="N39" s="74">
        <v>0</v>
      </c>
      <c r="O39" s="47">
        <v>0</v>
      </c>
      <c r="P39" s="47">
        <v>0</v>
      </c>
      <c r="Q39" s="47">
        <v>-60</v>
      </c>
      <c r="R39" s="47">
        <v>0</v>
      </c>
      <c r="S39" s="75">
        <v>0</v>
      </c>
      <c r="U39" s="74">
        <v>-64</v>
      </c>
      <c r="V39" s="75">
        <v>12.6</v>
      </c>
      <c r="W39">
        <v>0</v>
      </c>
      <c r="X39">
        <v>9.69</v>
      </c>
      <c r="Y39">
        <v>-4</v>
      </c>
      <c r="Z39">
        <v>2.91</v>
      </c>
      <c r="AA39">
        <v>-60</v>
      </c>
      <c r="AB39">
        <v>0</v>
      </c>
      <c r="AC39">
        <v>0</v>
      </c>
    </row>
    <row r="40" spans="7:29">
      <c r="G40" t="s">
        <v>82</v>
      </c>
      <c r="H40" s="74">
        <v>0</v>
      </c>
      <c r="I40" s="47">
        <v>5.81</v>
      </c>
      <c r="J40" s="47">
        <v>0</v>
      </c>
      <c r="K40" s="47">
        <v>0</v>
      </c>
      <c r="L40" s="47">
        <v>3.88</v>
      </c>
      <c r="M40" s="75">
        <v>0</v>
      </c>
      <c r="N40" s="74">
        <v>0</v>
      </c>
      <c r="O40" s="47">
        <v>0</v>
      </c>
      <c r="P40" s="47">
        <v>0</v>
      </c>
      <c r="Q40" s="47">
        <v>-59</v>
      </c>
      <c r="R40" s="47">
        <v>0</v>
      </c>
      <c r="S40" s="75">
        <v>0</v>
      </c>
      <c r="U40" s="74">
        <v>-64</v>
      </c>
      <c r="V40" s="75">
        <v>9.69</v>
      </c>
      <c r="W40">
        <v>0</v>
      </c>
      <c r="X40">
        <v>5.81</v>
      </c>
      <c r="Y40">
        <v>-5</v>
      </c>
      <c r="Z40">
        <v>3.88</v>
      </c>
      <c r="AA40">
        <v>-59</v>
      </c>
      <c r="AB40">
        <v>0</v>
      </c>
      <c r="AC40">
        <v>0</v>
      </c>
    </row>
    <row r="41" spans="7:29">
      <c r="G41" t="s">
        <v>83</v>
      </c>
      <c r="H41" s="74">
        <v>0</v>
      </c>
      <c r="I41" s="47">
        <v>11.63</v>
      </c>
      <c r="J41" s="47">
        <v>19.37</v>
      </c>
      <c r="K41" s="47">
        <v>0</v>
      </c>
      <c r="L41" s="47">
        <v>3.88</v>
      </c>
      <c r="M41" s="75">
        <v>0</v>
      </c>
      <c r="N41" s="74">
        <v>0</v>
      </c>
      <c r="O41" s="47">
        <v>0</v>
      </c>
      <c r="P41" s="47">
        <v>0</v>
      </c>
      <c r="Q41" s="47">
        <v>-60</v>
      </c>
      <c r="R41" s="47">
        <v>0</v>
      </c>
      <c r="S41" s="75">
        <v>0</v>
      </c>
      <c r="U41" s="74">
        <v>-65</v>
      </c>
      <c r="V41" s="75">
        <v>34.880000000000003</v>
      </c>
      <c r="W41">
        <v>0</v>
      </c>
      <c r="X41">
        <v>11.63</v>
      </c>
      <c r="Y41">
        <v>-5</v>
      </c>
      <c r="Z41">
        <v>3.88</v>
      </c>
      <c r="AA41">
        <v>-60</v>
      </c>
      <c r="AB41">
        <v>0</v>
      </c>
      <c r="AC41">
        <v>19.37</v>
      </c>
    </row>
    <row r="42" spans="7:29">
      <c r="G42" t="s">
        <v>84</v>
      </c>
      <c r="H42" s="74">
        <v>0</v>
      </c>
      <c r="I42" s="47">
        <v>14.53</v>
      </c>
      <c r="J42" s="47">
        <v>19.38</v>
      </c>
      <c r="K42" s="47">
        <v>0</v>
      </c>
      <c r="L42" s="47">
        <v>3.68</v>
      </c>
      <c r="M42" s="75">
        <v>0</v>
      </c>
      <c r="N42" s="74">
        <v>0</v>
      </c>
      <c r="O42" s="47">
        <v>0</v>
      </c>
      <c r="P42" s="47">
        <v>0</v>
      </c>
      <c r="Q42" s="47">
        <v>-59</v>
      </c>
      <c r="R42" s="47">
        <v>0</v>
      </c>
      <c r="S42" s="75">
        <v>0</v>
      </c>
      <c r="U42" s="74">
        <v>-64</v>
      </c>
      <c r="V42" s="75">
        <v>37.590000000000003</v>
      </c>
      <c r="W42">
        <v>0</v>
      </c>
      <c r="X42">
        <v>14.53</v>
      </c>
      <c r="Y42">
        <v>-5</v>
      </c>
      <c r="Z42">
        <v>3.68</v>
      </c>
      <c r="AA42">
        <v>-59</v>
      </c>
      <c r="AB42">
        <v>0</v>
      </c>
      <c r="AC42">
        <v>19.38</v>
      </c>
    </row>
    <row r="43" spans="7:29">
      <c r="G43" t="s">
        <v>85</v>
      </c>
      <c r="H43" s="74">
        <v>0</v>
      </c>
      <c r="I43" s="47">
        <v>14.54</v>
      </c>
      <c r="J43" s="47">
        <v>0</v>
      </c>
      <c r="K43" s="47">
        <v>0</v>
      </c>
      <c r="L43" s="47">
        <v>4.84</v>
      </c>
      <c r="M43" s="75">
        <v>0</v>
      </c>
      <c r="N43" s="74">
        <v>0</v>
      </c>
      <c r="O43" s="47">
        <v>0</v>
      </c>
      <c r="P43" s="47">
        <v>-5</v>
      </c>
      <c r="Q43" s="47">
        <v>-59</v>
      </c>
      <c r="R43" s="47">
        <v>0</v>
      </c>
      <c r="S43" s="75">
        <v>0</v>
      </c>
      <c r="U43" s="74">
        <v>-69</v>
      </c>
      <c r="V43" s="75">
        <v>19.38</v>
      </c>
      <c r="W43">
        <v>0</v>
      </c>
      <c r="X43">
        <v>14.54</v>
      </c>
      <c r="Y43">
        <v>-5</v>
      </c>
      <c r="Z43">
        <v>4.84</v>
      </c>
      <c r="AA43">
        <v>-59</v>
      </c>
      <c r="AB43">
        <v>0</v>
      </c>
      <c r="AC43">
        <v>-5</v>
      </c>
    </row>
    <row r="44" spans="7:29">
      <c r="G44" t="s">
        <v>86</v>
      </c>
      <c r="H44" s="74">
        <v>0</v>
      </c>
      <c r="I44" s="47">
        <v>9.69</v>
      </c>
      <c r="J44" s="47">
        <v>0</v>
      </c>
      <c r="K44" s="47">
        <v>0</v>
      </c>
      <c r="L44" s="47">
        <v>2.91</v>
      </c>
      <c r="M44" s="75">
        <v>0</v>
      </c>
      <c r="N44" s="74">
        <v>0</v>
      </c>
      <c r="O44" s="47">
        <v>0</v>
      </c>
      <c r="P44" s="47">
        <v>-25</v>
      </c>
      <c r="Q44" s="47">
        <v>-59</v>
      </c>
      <c r="R44" s="47">
        <v>0</v>
      </c>
      <c r="S44" s="75">
        <v>0</v>
      </c>
      <c r="U44" s="74">
        <v>-89</v>
      </c>
      <c r="V44" s="75">
        <v>12.6</v>
      </c>
      <c r="W44">
        <v>0</v>
      </c>
      <c r="X44">
        <v>9.69</v>
      </c>
      <c r="Y44">
        <v>-5</v>
      </c>
      <c r="Z44">
        <v>2.91</v>
      </c>
      <c r="AA44">
        <v>-59</v>
      </c>
      <c r="AB44">
        <v>0</v>
      </c>
      <c r="AC44">
        <v>-25</v>
      </c>
    </row>
    <row r="45" spans="7:29">
      <c r="G45" t="s">
        <v>87</v>
      </c>
      <c r="H45" s="74">
        <v>36.81</v>
      </c>
      <c r="I45" s="47">
        <v>0</v>
      </c>
      <c r="J45" s="47">
        <v>19.38</v>
      </c>
      <c r="K45" s="47">
        <v>0</v>
      </c>
      <c r="L45" s="47">
        <v>3.2</v>
      </c>
      <c r="M45" s="75">
        <v>0</v>
      </c>
      <c r="N45" s="74">
        <v>0</v>
      </c>
      <c r="O45" s="47">
        <v>0</v>
      </c>
      <c r="P45" s="47">
        <v>0</v>
      </c>
      <c r="Q45" s="47">
        <v>-58</v>
      </c>
      <c r="R45" s="47">
        <v>0</v>
      </c>
      <c r="S45" s="75">
        <v>0</v>
      </c>
      <c r="U45" s="74">
        <v>-63</v>
      </c>
      <c r="V45" s="75">
        <v>59.39</v>
      </c>
      <c r="W45">
        <v>36.81</v>
      </c>
      <c r="X45">
        <v>0</v>
      </c>
      <c r="Y45">
        <v>-5</v>
      </c>
      <c r="Z45">
        <v>3.2</v>
      </c>
      <c r="AA45">
        <v>-58</v>
      </c>
      <c r="AB45">
        <v>0</v>
      </c>
      <c r="AC45">
        <v>19.38</v>
      </c>
    </row>
    <row r="46" spans="7:29">
      <c r="G46" t="s">
        <v>88</v>
      </c>
      <c r="H46" s="74">
        <v>47.47</v>
      </c>
      <c r="I46" s="47">
        <v>0</v>
      </c>
      <c r="J46" s="47">
        <v>29.07</v>
      </c>
      <c r="K46" s="47">
        <v>0</v>
      </c>
      <c r="L46" s="47">
        <v>5.04</v>
      </c>
      <c r="M46" s="75">
        <v>0</v>
      </c>
      <c r="N46" s="74">
        <v>0</v>
      </c>
      <c r="O46" s="47">
        <v>0</v>
      </c>
      <c r="P46" s="47">
        <v>0</v>
      </c>
      <c r="Q46" s="47">
        <v>-59</v>
      </c>
      <c r="R46" s="47">
        <v>0</v>
      </c>
      <c r="S46" s="75">
        <v>0</v>
      </c>
      <c r="U46" s="74">
        <v>-64</v>
      </c>
      <c r="V46" s="75">
        <v>81.58</v>
      </c>
      <c r="W46">
        <v>47.47</v>
      </c>
      <c r="X46">
        <v>0</v>
      </c>
      <c r="Y46">
        <v>-5</v>
      </c>
      <c r="Z46">
        <v>5.04</v>
      </c>
      <c r="AA46">
        <v>-59</v>
      </c>
      <c r="AB46">
        <v>0</v>
      </c>
      <c r="AC46">
        <v>29.07</v>
      </c>
    </row>
    <row r="47" spans="7:29">
      <c r="G47" t="s">
        <v>89</v>
      </c>
      <c r="H47" s="74">
        <v>70.72</v>
      </c>
      <c r="I47" s="47">
        <v>0</v>
      </c>
      <c r="J47" s="47">
        <v>38.76</v>
      </c>
      <c r="K47" s="47">
        <v>0</v>
      </c>
      <c r="L47" s="47">
        <v>2.23</v>
      </c>
      <c r="M47" s="75">
        <v>0</v>
      </c>
      <c r="N47" s="74">
        <v>0</v>
      </c>
      <c r="O47" s="47">
        <v>-33</v>
      </c>
      <c r="P47" s="47">
        <v>0</v>
      </c>
      <c r="Q47" s="47">
        <v>-57</v>
      </c>
      <c r="R47" s="47">
        <v>0</v>
      </c>
      <c r="S47" s="75">
        <v>0</v>
      </c>
      <c r="U47" s="74">
        <v>-95</v>
      </c>
      <c r="V47" s="75">
        <v>111.71</v>
      </c>
      <c r="W47">
        <v>70.72</v>
      </c>
      <c r="X47">
        <v>-33</v>
      </c>
      <c r="Y47">
        <v>-5</v>
      </c>
      <c r="Z47">
        <v>2.23</v>
      </c>
      <c r="AA47">
        <v>-57</v>
      </c>
      <c r="AB47">
        <v>0</v>
      </c>
      <c r="AC47">
        <v>38.76</v>
      </c>
    </row>
    <row r="48" spans="7:29">
      <c r="G48" t="s">
        <v>90</v>
      </c>
      <c r="H48" s="74">
        <v>74.61</v>
      </c>
      <c r="I48" s="47">
        <v>0</v>
      </c>
      <c r="J48" s="47">
        <v>62.98</v>
      </c>
      <c r="K48" s="47">
        <v>0</v>
      </c>
      <c r="L48" s="47">
        <v>4.84</v>
      </c>
      <c r="M48" s="75">
        <v>0</v>
      </c>
      <c r="N48" s="74">
        <v>0</v>
      </c>
      <c r="O48" s="47">
        <v>-29</v>
      </c>
      <c r="P48" s="47">
        <v>0</v>
      </c>
      <c r="Q48" s="47">
        <v>-57</v>
      </c>
      <c r="R48" s="47">
        <v>0</v>
      </c>
      <c r="S48" s="75">
        <v>0</v>
      </c>
      <c r="U48" s="74">
        <v>-91</v>
      </c>
      <c r="V48" s="75">
        <v>142.43</v>
      </c>
      <c r="W48">
        <v>74.61</v>
      </c>
      <c r="X48">
        <v>-29</v>
      </c>
      <c r="Y48">
        <v>-5</v>
      </c>
      <c r="Z48">
        <v>4.84</v>
      </c>
      <c r="AA48">
        <v>-57</v>
      </c>
      <c r="AB48">
        <v>0</v>
      </c>
      <c r="AC48">
        <v>62.98</v>
      </c>
    </row>
    <row r="49" spans="7:29">
      <c r="G49" t="s">
        <v>91</v>
      </c>
      <c r="H49" s="74">
        <v>32.94</v>
      </c>
      <c r="I49" s="47">
        <v>0</v>
      </c>
      <c r="J49" s="47">
        <v>87.2</v>
      </c>
      <c r="K49" s="47">
        <v>0</v>
      </c>
      <c r="L49" s="47">
        <v>5.33</v>
      </c>
      <c r="M49" s="75">
        <v>0</v>
      </c>
      <c r="N49" s="74">
        <v>0</v>
      </c>
      <c r="O49" s="47">
        <v>0</v>
      </c>
      <c r="P49" s="47">
        <v>0</v>
      </c>
      <c r="Q49" s="47">
        <v>-55</v>
      </c>
      <c r="R49" s="47">
        <v>0</v>
      </c>
      <c r="S49" s="75">
        <v>0</v>
      </c>
      <c r="U49" s="74">
        <v>-60</v>
      </c>
      <c r="V49" s="75">
        <v>125.47</v>
      </c>
      <c r="W49">
        <v>32.94</v>
      </c>
      <c r="X49">
        <v>0</v>
      </c>
      <c r="Y49">
        <v>-5</v>
      </c>
      <c r="Z49">
        <v>5.33</v>
      </c>
      <c r="AA49">
        <v>-55</v>
      </c>
      <c r="AB49">
        <v>0</v>
      </c>
      <c r="AC49">
        <v>87.2</v>
      </c>
    </row>
    <row r="50" spans="7:29">
      <c r="G50" t="s">
        <v>92</v>
      </c>
      <c r="H50" s="74">
        <v>40.69</v>
      </c>
      <c r="I50" s="47">
        <v>0</v>
      </c>
      <c r="J50" s="47">
        <v>106.58</v>
      </c>
      <c r="K50" s="47">
        <v>0</v>
      </c>
      <c r="L50" s="47">
        <v>1.94</v>
      </c>
      <c r="M50" s="75">
        <v>0</v>
      </c>
      <c r="N50" s="74">
        <v>0</v>
      </c>
      <c r="O50" s="47">
        <v>0</v>
      </c>
      <c r="P50" s="47">
        <v>0</v>
      </c>
      <c r="Q50" s="47">
        <v>-54</v>
      </c>
      <c r="R50" s="47">
        <v>0</v>
      </c>
      <c r="S50" s="75">
        <v>0</v>
      </c>
      <c r="U50" s="74">
        <v>-59</v>
      </c>
      <c r="V50" s="75">
        <v>149.21</v>
      </c>
      <c r="W50">
        <v>40.69</v>
      </c>
      <c r="X50">
        <v>0</v>
      </c>
      <c r="Y50">
        <v>-5</v>
      </c>
      <c r="Z50">
        <v>1.94</v>
      </c>
      <c r="AA50">
        <v>-54</v>
      </c>
      <c r="AB50">
        <v>0</v>
      </c>
      <c r="AC50">
        <v>106.58</v>
      </c>
    </row>
    <row r="51" spans="7:29">
      <c r="G51" t="s">
        <v>93</v>
      </c>
      <c r="H51" s="74">
        <v>26.16</v>
      </c>
      <c r="I51" s="47">
        <v>0</v>
      </c>
      <c r="J51" s="47">
        <v>125.96</v>
      </c>
      <c r="K51" s="47">
        <v>0</v>
      </c>
      <c r="L51" s="47">
        <v>6.39</v>
      </c>
      <c r="M51" s="75">
        <v>0</v>
      </c>
      <c r="N51" s="74">
        <v>0</v>
      </c>
      <c r="O51" s="47">
        <v>0</v>
      </c>
      <c r="P51" s="47">
        <v>0</v>
      </c>
      <c r="Q51" s="47">
        <v>-54</v>
      </c>
      <c r="R51" s="47">
        <v>0</v>
      </c>
      <c r="S51" s="75">
        <v>0</v>
      </c>
      <c r="U51" s="74">
        <v>-59</v>
      </c>
      <c r="V51" s="75">
        <v>158.51</v>
      </c>
      <c r="W51">
        <v>26.16</v>
      </c>
      <c r="X51">
        <v>0</v>
      </c>
      <c r="Y51">
        <v>-5</v>
      </c>
      <c r="Z51">
        <v>6.39</v>
      </c>
      <c r="AA51">
        <v>-54</v>
      </c>
      <c r="AB51">
        <v>0</v>
      </c>
      <c r="AC51">
        <v>125.96</v>
      </c>
    </row>
    <row r="52" spans="7:29">
      <c r="G52" t="s">
        <v>94</v>
      </c>
      <c r="H52" s="74">
        <v>34.880000000000003</v>
      </c>
      <c r="I52" s="47">
        <v>0</v>
      </c>
      <c r="J52" s="47">
        <v>125.96</v>
      </c>
      <c r="K52" s="47">
        <v>0</v>
      </c>
      <c r="L52" s="47">
        <v>7.46</v>
      </c>
      <c r="M52" s="75">
        <v>0</v>
      </c>
      <c r="N52" s="74">
        <v>0</v>
      </c>
      <c r="O52" s="47">
        <v>-30</v>
      </c>
      <c r="P52" s="47">
        <v>0</v>
      </c>
      <c r="Q52" s="47">
        <v>-53</v>
      </c>
      <c r="R52" s="47">
        <v>0</v>
      </c>
      <c r="S52" s="75">
        <v>0</v>
      </c>
      <c r="U52" s="74">
        <v>-88</v>
      </c>
      <c r="V52" s="75">
        <v>168.3</v>
      </c>
      <c r="W52">
        <v>34.880000000000003</v>
      </c>
      <c r="X52">
        <v>-30</v>
      </c>
      <c r="Y52">
        <v>-5</v>
      </c>
      <c r="Z52">
        <v>7.46</v>
      </c>
      <c r="AA52">
        <v>-53</v>
      </c>
      <c r="AB52">
        <v>0</v>
      </c>
      <c r="AC52">
        <v>125.96</v>
      </c>
    </row>
    <row r="53" spans="7:29">
      <c r="G53" t="s">
        <v>95</v>
      </c>
      <c r="H53" s="74">
        <v>23.25</v>
      </c>
      <c r="I53" s="47">
        <v>0</v>
      </c>
      <c r="J53" s="47">
        <v>121.11</v>
      </c>
      <c r="K53" s="47">
        <v>0</v>
      </c>
      <c r="L53" s="47">
        <v>7.27</v>
      </c>
      <c r="M53" s="75">
        <v>0</v>
      </c>
      <c r="N53" s="74">
        <v>0</v>
      </c>
      <c r="O53" s="47">
        <v>-25</v>
      </c>
      <c r="P53" s="47">
        <v>0</v>
      </c>
      <c r="Q53" s="47">
        <v>-52</v>
      </c>
      <c r="R53" s="47">
        <v>0</v>
      </c>
      <c r="S53" s="75">
        <v>0</v>
      </c>
      <c r="U53" s="74">
        <v>-82</v>
      </c>
      <c r="V53" s="75">
        <v>151.63</v>
      </c>
      <c r="W53">
        <v>23.25</v>
      </c>
      <c r="X53">
        <v>-25</v>
      </c>
      <c r="Y53">
        <v>-5</v>
      </c>
      <c r="Z53">
        <v>7.27</v>
      </c>
      <c r="AA53">
        <v>-52</v>
      </c>
      <c r="AB53">
        <v>0</v>
      </c>
      <c r="AC53">
        <v>121.11</v>
      </c>
    </row>
    <row r="54" spans="7:29">
      <c r="G54" t="s">
        <v>96</v>
      </c>
      <c r="H54" s="74">
        <v>28.1</v>
      </c>
      <c r="I54" s="47">
        <v>0</v>
      </c>
      <c r="J54" s="47">
        <v>116.27</v>
      </c>
      <c r="K54" s="47">
        <v>0</v>
      </c>
      <c r="L54" s="47">
        <v>9.59</v>
      </c>
      <c r="M54" s="75">
        <v>0</v>
      </c>
      <c r="N54" s="74">
        <v>0</v>
      </c>
      <c r="O54" s="47">
        <v>-25</v>
      </c>
      <c r="P54" s="47">
        <v>0</v>
      </c>
      <c r="Q54" s="47">
        <v>-53</v>
      </c>
      <c r="R54" s="47">
        <v>0</v>
      </c>
      <c r="S54" s="75">
        <v>0</v>
      </c>
      <c r="U54" s="74">
        <v>-83</v>
      </c>
      <c r="V54" s="75">
        <v>153.96</v>
      </c>
      <c r="W54">
        <v>28.1</v>
      </c>
      <c r="X54">
        <v>-25</v>
      </c>
      <c r="Y54">
        <v>-5</v>
      </c>
      <c r="Z54">
        <v>9.59</v>
      </c>
      <c r="AA54">
        <v>-53</v>
      </c>
      <c r="AB54">
        <v>0</v>
      </c>
      <c r="AC54">
        <v>116.27</v>
      </c>
    </row>
    <row r="55" spans="7:29">
      <c r="G55" t="s">
        <v>97</v>
      </c>
      <c r="H55" s="74">
        <v>0</v>
      </c>
      <c r="I55" s="47">
        <v>0</v>
      </c>
      <c r="J55" s="47">
        <v>43.6</v>
      </c>
      <c r="K55" s="47">
        <v>0</v>
      </c>
      <c r="L55" s="47">
        <v>10.66</v>
      </c>
      <c r="M55" s="75">
        <v>0</v>
      </c>
      <c r="N55" s="74">
        <v>-18</v>
      </c>
      <c r="O55" s="47">
        <v>0</v>
      </c>
      <c r="P55" s="47">
        <v>0</v>
      </c>
      <c r="Q55" s="47">
        <v>-53</v>
      </c>
      <c r="R55" s="47">
        <v>0</v>
      </c>
      <c r="S55" s="75">
        <v>0</v>
      </c>
      <c r="U55" s="74">
        <v>-76</v>
      </c>
      <c r="V55" s="75">
        <v>54.26</v>
      </c>
      <c r="W55">
        <v>-18</v>
      </c>
      <c r="X55">
        <v>0</v>
      </c>
      <c r="Y55">
        <v>-5</v>
      </c>
      <c r="Z55">
        <v>10.66</v>
      </c>
      <c r="AA55">
        <v>-53</v>
      </c>
      <c r="AB55">
        <v>0</v>
      </c>
      <c r="AC55">
        <v>43.6</v>
      </c>
    </row>
    <row r="56" spans="7:29">
      <c r="G56" t="s">
        <v>98</v>
      </c>
      <c r="H56" s="74">
        <v>0</v>
      </c>
      <c r="I56" s="47">
        <v>0</v>
      </c>
      <c r="J56" s="47">
        <v>48.44</v>
      </c>
      <c r="K56" s="47">
        <v>0</v>
      </c>
      <c r="L56" s="47">
        <v>10.95</v>
      </c>
      <c r="M56" s="75">
        <v>0</v>
      </c>
      <c r="N56" s="74">
        <v>-9</v>
      </c>
      <c r="O56" s="47">
        <v>0</v>
      </c>
      <c r="P56" s="47">
        <v>0</v>
      </c>
      <c r="Q56" s="47">
        <v>-51</v>
      </c>
      <c r="R56" s="47">
        <v>0</v>
      </c>
      <c r="S56" s="75">
        <v>0</v>
      </c>
      <c r="U56" s="74">
        <v>-65</v>
      </c>
      <c r="V56" s="75">
        <v>59.39</v>
      </c>
      <c r="W56">
        <v>-9</v>
      </c>
      <c r="X56">
        <v>0</v>
      </c>
      <c r="Y56">
        <v>-5</v>
      </c>
      <c r="Z56">
        <v>10.95</v>
      </c>
      <c r="AA56">
        <v>-51</v>
      </c>
      <c r="AB56">
        <v>0</v>
      </c>
      <c r="AC56">
        <v>48.44</v>
      </c>
    </row>
    <row r="57" spans="7:29">
      <c r="G57" t="s">
        <v>99</v>
      </c>
      <c r="H57" s="74">
        <v>107.55</v>
      </c>
      <c r="I57" s="47">
        <v>0</v>
      </c>
      <c r="J57" s="47">
        <v>67.819999999999993</v>
      </c>
      <c r="K57" s="47">
        <v>0</v>
      </c>
      <c r="L57" s="47">
        <v>9.8800000000000008</v>
      </c>
      <c r="M57" s="75">
        <v>0</v>
      </c>
      <c r="N57" s="74">
        <v>0</v>
      </c>
      <c r="O57" s="47">
        <v>0</v>
      </c>
      <c r="P57" s="47">
        <v>0</v>
      </c>
      <c r="Q57" s="47">
        <v>-53</v>
      </c>
      <c r="R57" s="47">
        <v>0</v>
      </c>
      <c r="S57" s="75">
        <v>0</v>
      </c>
      <c r="U57" s="74">
        <v>-58</v>
      </c>
      <c r="V57" s="75">
        <v>185.25</v>
      </c>
      <c r="W57">
        <v>107.55</v>
      </c>
      <c r="X57">
        <v>0</v>
      </c>
      <c r="Y57">
        <v>-5</v>
      </c>
      <c r="Z57">
        <v>9.8800000000000008</v>
      </c>
      <c r="AA57">
        <v>-53</v>
      </c>
      <c r="AB57">
        <v>0</v>
      </c>
      <c r="AC57">
        <v>67.819999999999993</v>
      </c>
    </row>
    <row r="58" spans="7:29">
      <c r="G58" t="s">
        <v>100</v>
      </c>
      <c r="H58" s="74">
        <v>132.74</v>
      </c>
      <c r="I58" s="47">
        <v>0</v>
      </c>
      <c r="J58" s="47">
        <v>77.510000000000005</v>
      </c>
      <c r="K58" s="47">
        <v>0</v>
      </c>
      <c r="L58" s="47">
        <v>8.7200000000000006</v>
      </c>
      <c r="M58" s="75">
        <v>0</v>
      </c>
      <c r="N58" s="74">
        <v>0</v>
      </c>
      <c r="O58" s="47">
        <v>0</v>
      </c>
      <c r="P58" s="47">
        <v>0</v>
      </c>
      <c r="Q58" s="47">
        <v>-52</v>
      </c>
      <c r="R58" s="47">
        <v>0</v>
      </c>
      <c r="S58" s="75">
        <v>0</v>
      </c>
      <c r="U58" s="74">
        <v>-57</v>
      </c>
      <c r="V58" s="75">
        <v>218.97</v>
      </c>
      <c r="W58">
        <v>132.74</v>
      </c>
      <c r="X58">
        <v>0</v>
      </c>
      <c r="Y58">
        <v>-5</v>
      </c>
      <c r="Z58">
        <v>8.7200000000000006</v>
      </c>
      <c r="AA58">
        <v>-52</v>
      </c>
      <c r="AB58">
        <v>0</v>
      </c>
      <c r="AC58">
        <v>77.510000000000005</v>
      </c>
    </row>
    <row r="59" spans="7:29">
      <c r="G59" t="s">
        <v>101</v>
      </c>
      <c r="H59" s="74">
        <v>134.68</v>
      </c>
      <c r="I59" s="47">
        <v>0</v>
      </c>
      <c r="J59" s="47">
        <v>48.45</v>
      </c>
      <c r="K59" s="47">
        <v>0</v>
      </c>
      <c r="L59" s="47">
        <v>5.81</v>
      </c>
      <c r="M59" s="75">
        <v>0</v>
      </c>
      <c r="N59" s="74">
        <v>0</v>
      </c>
      <c r="O59" s="47">
        <v>0</v>
      </c>
      <c r="P59" s="47">
        <v>0</v>
      </c>
      <c r="Q59" s="47">
        <v>-53</v>
      </c>
      <c r="R59" s="47">
        <v>0</v>
      </c>
      <c r="S59" s="75">
        <v>0</v>
      </c>
      <c r="U59" s="74">
        <v>-58</v>
      </c>
      <c r="V59" s="75">
        <v>188.94</v>
      </c>
      <c r="W59">
        <v>134.68</v>
      </c>
      <c r="X59">
        <v>0</v>
      </c>
      <c r="Y59">
        <v>-5</v>
      </c>
      <c r="Z59">
        <v>5.81</v>
      </c>
      <c r="AA59">
        <v>-53</v>
      </c>
      <c r="AB59">
        <v>0</v>
      </c>
      <c r="AC59">
        <v>48.45</v>
      </c>
    </row>
    <row r="60" spans="7:29">
      <c r="G60" t="s">
        <v>102</v>
      </c>
      <c r="H60" s="74">
        <v>150.18</v>
      </c>
      <c r="I60" s="47">
        <v>0</v>
      </c>
      <c r="J60" s="47">
        <v>48.45</v>
      </c>
      <c r="K60" s="47">
        <v>0</v>
      </c>
      <c r="L60" s="47">
        <v>6.78</v>
      </c>
      <c r="M60" s="75">
        <v>0</v>
      </c>
      <c r="N60" s="74">
        <v>0</v>
      </c>
      <c r="O60" s="47">
        <v>0</v>
      </c>
      <c r="P60" s="47">
        <v>0</v>
      </c>
      <c r="Q60" s="47">
        <v>-53</v>
      </c>
      <c r="R60" s="47">
        <v>0</v>
      </c>
      <c r="S60" s="75">
        <v>0</v>
      </c>
      <c r="U60" s="74">
        <v>-58</v>
      </c>
      <c r="V60" s="75">
        <v>205.41</v>
      </c>
      <c r="W60">
        <v>150.18</v>
      </c>
      <c r="X60">
        <v>0</v>
      </c>
      <c r="Y60">
        <v>-5</v>
      </c>
      <c r="Z60">
        <v>6.78</v>
      </c>
      <c r="AA60">
        <v>-53</v>
      </c>
      <c r="AB60">
        <v>0</v>
      </c>
      <c r="AC60">
        <v>48.45</v>
      </c>
    </row>
    <row r="61" spans="7:29">
      <c r="G61" t="s">
        <v>103</v>
      </c>
      <c r="H61" s="74">
        <v>121.12</v>
      </c>
      <c r="I61" s="47">
        <v>0</v>
      </c>
      <c r="J61" s="47">
        <v>53.29</v>
      </c>
      <c r="K61" s="47">
        <v>0</v>
      </c>
      <c r="L61" s="47">
        <v>4.84</v>
      </c>
      <c r="M61" s="75">
        <v>0</v>
      </c>
      <c r="N61" s="74">
        <v>0</v>
      </c>
      <c r="O61" s="47">
        <v>0</v>
      </c>
      <c r="P61" s="47">
        <v>0</v>
      </c>
      <c r="Q61" s="47">
        <v>-52</v>
      </c>
      <c r="R61" s="47">
        <v>0</v>
      </c>
      <c r="S61" s="75">
        <v>0</v>
      </c>
      <c r="U61" s="74">
        <v>-57</v>
      </c>
      <c r="V61" s="75">
        <v>179.25</v>
      </c>
      <c r="W61">
        <v>121.12</v>
      </c>
      <c r="X61">
        <v>0</v>
      </c>
      <c r="Y61">
        <v>-5</v>
      </c>
      <c r="Z61">
        <v>4.84</v>
      </c>
      <c r="AA61">
        <v>-52</v>
      </c>
      <c r="AB61">
        <v>0</v>
      </c>
      <c r="AC61">
        <v>53.29</v>
      </c>
    </row>
    <row r="62" spans="7:29">
      <c r="G62" t="s">
        <v>104</v>
      </c>
      <c r="H62" s="74">
        <v>95.92</v>
      </c>
      <c r="I62" s="47">
        <v>0</v>
      </c>
      <c r="J62" s="47">
        <v>53.29</v>
      </c>
      <c r="K62" s="47">
        <v>0</v>
      </c>
      <c r="L62" s="47">
        <v>8.24</v>
      </c>
      <c r="M62" s="75">
        <v>0</v>
      </c>
      <c r="N62" s="74">
        <v>0</v>
      </c>
      <c r="O62" s="47">
        <v>0</v>
      </c>
      <c r="P62" s="47">
        <v>0</v>
      </c>
      <c r="Q62" s="47">
        <v>-52</v>
      </c>
      <c r="R62" s="47">
        <v>0</v>
      </c>
      <c r="S62" s="75">
        <v>0</v>
      </c>
      <c r="U62" s="74">
        <v>-57</v>
      </c>
      <c r="V62" s="75">
        <v>157.44999999999999</v>
      </c>
      <c r="W62">
        <v>95.92</v>
      </c>
      <c r="X62">
        <v>0</v>
      </c>
      <c r="Y62">
        <v>-5</v>
      </c>
      <c r="Z62">
        <v>8.24</v>
      </c>
      <c r="AA62">
        <v>-52</v>
      </c>
      <c r="AB62">
        <v>0</v>
      </c>
      <c r="AC62">
        <v>53.29</v>
      </c>
    </row>
    <row r="63" spans="7:29">
      <c r="G63" t="s">
        <v>105</v>
      </c>
      <c r="H63" s="74">
        <v>133.71</v>
      </c>
      <c r="I63" s="47">
        <v>0</v>
      </c>
      <c r="J63" s="47">
        <v>62.98</v>
      </c>
      <c r="K63" s="47">
        <v>0</v>
      </c>
      <c r="L63" s="47">
        <v>8.7200000000000006</v>
      </c>
      <c r="M63" s="75">
        <v>0</v>
      </c>
      <c r="N63" s="74">
        <v>0</v>
      </c>
      <c r="O63" s="47">
        <v>0</v>
      </c>
      <c r="P63" s="47">
        <v>0</v>
      </c>
      <c r="Q63" s="47">
        <v>-35</v>
      </c>
      <c r="R63" s="47">
        <v>0</v>
      </c>
      <c r="S63" s="75">
        <v>0</v>
      </c>
      <c r="U63" s="74">
        <v>-40</v>
      </c>
      <c r="V63" s="75">
        <v>205.41</v>
      </c>
      <c r="W63">
        <v>133.71</v>
      </c>
      <c r="X63">
        <v>0</v>
      </c>
      <c r="Y63">
        <v>-5</v>
      </c>
      <c r="Z63">
        <v>8.7200000000000006</v>
      </c>
      <c r="AA63">
        <v>-35</v>
      </c>
      <c r="AB63">
        <v>0</v>
      </c>
      <c r="AC63">
        <v>62.98</v>
      </c>
    </row>
    <row r="64" spans="7:29">
      <c r="G64" t="s">
        <v>106</v>
      </c>
      <c r="H64" s="74">
        <v>151.15</v>
      </c>
      <c r="I64" s="47">
        <v>0</v>
      </c>
      <c r="J64" s="47">
        <v>67.819999999999993</v>
      </c>
      <c r="K64" s="47">
        <v>0</v>
      </c>
      <c r="L64" s="47">
        <v>7.75</v>
      </c>
      <c r="M64" s="75">
        <v>0</v>
      </c>
      <c r="N64" s="74">
        <v>0</v>
      </c>
      <c r="O64" s="47">
        <v>0</v>
      </c>
      <c r="P64" s="47">
        <v>0</v>
      </c>
      <c r="Q64" s="47">
        <v>-35</v>
      </c>
      <c r="R64" s="47">
        <v>0</v>
      </c>
      <c r="S64" s="75">
        <v>0</v>
      </c>
      <c r="U64" s="74">
        <v>-40</v>
      </c>
      <c r="V64" s="75">
        <v>226.72</v>
      </c>
      <c r="W64">
        <v>151.15</v>
      </c>
      <c r="X64">
        <v>0</v>
      </c>
      <c r="Y64">
        <v>-5</v>
      </c>
      <c r="Z64">
        <v>7.75</v>
      </c>
      <c r="AA64">
        <v>-35</v>
      </c>
      <c r="AB64">
        <v>0</v>
      </c>
      <c r="AC64">
        <v>67.819999999999993</v>
      </c>
    </row>
    <row r="65" spans="7:29">
      <c r="G65" t="s">
        <v>107</v>
      </c>
      <c r="H65" s="74">
        <v>179.24</v>
      </c>
      <c r="I65" s="47">
        <v>29.07</v>
      </c>
      <c r="J65" s="47">
        <v>0</v>
      </c>
      <c r="K65" s="47">
        <v>0</v>
      </c>
      <c r="L65" s="47">
        <v>7.75</v>
      </c>
      <c r="M65" s="75">
        <v>0</v>
      </c>
      <c r="N65" s="74">
        <v>0</v>
      </c>
      <c r="O65" s="47">
        <v>0</v>
      </c>
      <c r="P65" s="47">
        <v>0</v>
      </c>
      <c r="Q65" s="47">
        <v>-35</v>
      </c>
      <c r="R65" s="47">
        <v>0</v>
      </c>
      <c r="S65" s="75">
        <v>0</v>
      </c>
      <c r="U65" s="74">
        <v>-40</v>
      </c>
      <c r="V65" s="75">
        <v>216.06</v>
      </c>
      <c r="W65">
        <v>179.24</v>
      </c>
      <c r="X65">
        <v>29.07</v>
      </c>
      <c r="Y65">
        <v>-5</v>
      </c>
      <c r="Z65">
        <v>7.75</v>
      </c>
      <c r="AA65">
        <v>-35</v>
      </c>
      <c r="AB65">
        <v>0</v>
      </c>
      <c r="AC65">
        <v>0</v>
      </c>
    </row>
    <row r="66" spans="7:29">
      <c r="G66" t="s">
        <v>108</v>
      </c>
      <c r="H66" s="74">
        <v>170.52</v>
      </c>
      <c r="I66" s="47">
        <v>38.76</v>
      </c>
      <c r="J66" s="47">
        <v>0</v>
      </c>
      <c r="K66" s="47">
        <v>0</v>
      </c>
      <c r="L66" s="47">
        <v>6.78</v>
      </c>
      <c r="M66" s="75">
        <v>0</v>
      </c>
      <c r="N66" s="74">
        <v>0</v>
      </c>
      <c r="O66" s="47">
        <v>0</v>
      </c>
      <c r="P66" s="47">
        <v>-5</v>
      </c>
      <c r="Q66" s="47">
        <v>-35</v>
      </c>
      <c r="R66" s="47">
        <v>0</v>
      </c>
      <c r="S66" s="75">
        <v>0</v>
      </c>
      <c r="U66" s="74">
        <v>-45</v>
      </c>
      <c r="V66" s="75">
        <v>216.06</v>
      </c>
      <c r="W66">
        <v>170.52</v>
      </c>
      <c r="X66">
        <v>38.76</v>
      </c>
      <c r="Y66">
        <v>-5</v>
      </c>
      <c r="Z66">
        <v>6.78</v>
      </c>
      <c r="AA66">
        <v>-35</v>
      </c>
      <c r="AB66">
        <v>0</v>
      </c>
      <c r="AC66">
        <v>-5</v>
      </c>
    </row>
    <row r="67" spans="7:29">
      <c r="G67" t="s">
        <v>109</v>
      </c>
      <c r="H67" s="74">
        <v>145.33000000000001</v>
      </c>
      <c r="I67" s="47">
        <v>19.38</v>
      </c>
      <c r="J67" s="47">
        <v>9.69</v>
      </c>
      <c r="K67" s="47">
        <v>0</v>
      </c>
      <c r="L67" s="47">
        <v>6.78</v>
      </c>
      <c r="M67" s="75">
        <v>0</v>
      </c>
      <c r="N67" s="74">
        <v>0</v>
      </c>
      <c r="O67" s="47">
        <v>0</v>
      </c>
      <c r="P67" s="47">
        <v>0</v>
      </c>
      <c r="Q67" s="47">
        <v>-35</v>
      </c>
      <c r="R67" s="47">
        <v>0</v>
      </c>
      <c r="S67" s="75">
        <v>0</v>
      </c>
      <c r="U67" s="74">
        <v>-40</v>
      </c>
      <c r="V67" s="75">
        <v>181.18</v>
      </c>
      <c r="W67">
        <v>145.33000000000001</v>
      </c>
      <c r="X67">
        <v>19.38</v>
      </c>
      <c r="Y67">
        <v>-5</v>
      </c>
      <c r="Z67">
        <v>6.78</v>
      </c>
      <c r="AA67">
        <v>-35</v>
      </c>
      <c r="AB67">
        <v>0</v>
      </c>
      <c r="AC67">
        <v>9.69</v>
      </c>
    </row>
    <row r="68" spans="7:29">
      <c r="G68" t="s">
        <v>110</v>
      </c>
      <c r="H68" s="74">
        <v>165.68</v>
      </c>
      <c r="I68" s="47">
        <v>19.38</v>
      </c>
      <c r="J68" s="47">
        <v>6.78</v>
      </c>
      <c r="K68" s="47">
        <v>0</v>
      </c>
      <c r="L68" s="47">
        <v>7.75</v>
      </c>
      <c r="M68" s="75">
        <v>0.1</v>
      </c>
      <c r="N68" s="74">
        <v>0</v>
      </c>
      <c r="O68" s="47">
        <v>0</v>
      </c>
      <c r="P68" s="47">
        <v>0</v>
      </c>
      <c r="Q68" s="47">
        <v>-35</v>
      </c>
      <c r="R68" s="47">
        <v>0</v>
      </c>
      <c r="S68" s="75">
        <v>0</v>
      </c>
      <c r="U68" s="74">
        <v>-40</v>
      </c>
      <c r="V68" s="75">
        <v>199.69</v>
      </c>
      <c r="W68">
        <v>165.68</v>
      </c>
      <c r="X68">
        <v>19.38</v>
      </c>
      <c r="Y68">
        <v>-5</v>
      </c>
      <c r="Z68">
        <v>7.75</v>
      </c>
      <c r="AA68">
        <v>-35</v>
      </c>
      <c r="AB68">
        <v>0.1</v>
      </c>
      <c r="AC68">
        <v>6.78</v>
      </c>
    </row>
    <row r="69" spans="7:29">
      <c r="G69" t="s">
        <v>111</v>
      </c>
      <c r="H69" s="74">
        <v>217.03</v>
      </c>
      <c r="I69" s="47">
        <v>9.69</v>
      </c>
      <c r="J69" s="47">
        <v>18.41</v>
      </c>
      <c r="K69" s="47">
        <v>0</v>
      </c>
      <c r="L69" s="47">
        <v>7.75</v>
      </c>
      <c r="M69" s="75">
        <v>0</v>
      </c>
      <c r="N69" s="74">
        <v>0</v>
      </c>
      <c r="O69" s="47">
        <v>0</v>
      </c>
      <c r="P69" s="47">
        <v>0</v>
      </c>
      <c r="Q69" s="47">
        <v>-30</v>
      </c>
      <c r="R69" s="47">
        <v>0</v>
      </c>
      <c r="S69" s="75">
        <v>0</v>
      </c>
      <c r="U69" s="74">
        <v>-30</v>
      </c>
      <c r="V69" s="75">
        <v>252.88</v>
      </c>
      <c r="W69">
        <v>217.03</v>
      </c>
      <c r="X69">
        <v>9.69</v>
      </c>
      <c r="Y69">
        <v>0</v>
      </c>
      <c r="Z69">
        <v>7.75</v>
      </c>
      <c r="AA69">
        <v>-30</v>
      </c>
      <c r="AB69">
        <v>0</v>
      </c>
      <c r="AC69">
        <v>18.41</v>
      </c>
    </row>
    <row r="70" spans="7:29">
      <c r="G70" t="s">
        <v>112</v>
      </c>
      <c r="H70" s="74">
        <v>218.97</v>
      </c>
      <c r="I70" s="47">
        <v>0</v>
      </c>
      <c r="J70" s="47">
        <v>9.69</v>
      </c>
      <c r="K70" s="47">
        <v>0</v>
      </c>
      <c r="L70" s="47">
        <v>7.75</v>
      </c>
      <c r="M70" s="75">
        <v>0</v>
      </c>
      <c r="N70" s="74">
        <v>0</v>
      </c>
      <c r="O70" s="47">
        <v>0</v>
      </c>
      <c r="P70" s="47">
        <v>0</v>
      </c>
      <c r="Q70" s="47">
        <v>-20</v>
      </c>
      <c r="R70" s="47">
        <v>0</v>
      </c>
      <c r="S70" s="75">
        <v>0</v>
      </c>
      <c r="U70" s="74">
        <v>-20</v>
      </c>
      <c r="V70" s="75">
        <v>236.41</v>
      </c>
      <c r="W70">
        <v>218.97</v>
      </c>
      <c r="X70">
        <v>0</v>
      </c>
      <c r="Y70">
        <v>0</v>
      </c>
      <c r="Z70">
        <v>7.75</v>
      </c>
      <c r="AA70">
        <v>-20</v>
      </c>
      <c r="AB70">
        <v>0</v>
      </c>
      <c r="AC70">
        <v>9.69</v>
      </c>
    </row>
    <row r="71" spans="7:29">
      <c r="G71" t="s">
        <v>113</v>
      </c>
      <c r="H71" s="74">
        <v>228.66</v>
      </c>
      <c r="I71" s="47">
        <v>0</v>
      </c>
      <c r="J71" s="47">
        <v>84.29</v>
      </c>
      <c r="K71" s="47">
        <v>0</v>
      </c>
      <c r="L71" s="47">
        <v>8.7200000000000006</v>
      </c>
      <c r="M71" s="75">
        <v>0</v>
      </c>
      <c r="N71" s="74">
        <v>0</v>
      </c>
      <c r="O71" s="47">
        <v>0</v>
      </c>
      <c r="P71" s="47">
        <v>0</v>
      </c>
      <c r="Q71" s="47">
        <v>-30</v>
      </c>
      <c r="R71" s="47">
        <v>0</v>
      </c>
      <c r="S71" s="75">
        <v>0</v>
      </c>
      <c r="U71" s="74">
        <v>-30</v>
      </c>
      <c r="V71" s="75">
        <v>321.67</v>
      </c>
      <c r="W71">
        <v>228.66</v>
      </c>
      <c r="X71">
        <v>0</v>
      </c>
      <c r="Y71">
        <v>0</v>
      </c>
      <c r="Z71">
        <v>8.7200000000000006</v>
      </c>
      <c r="AA71">
        <v>-30</v>
      </c>
      <c r="AB71">
        <v>0</v>
      </c>
      <c r="AC71">
        <v>84.29</v>
      </c>
    </row>
    <row r="72" spans="7:29">
      <c r="G72" t="s">
        <v>114</v>
      </c>
      <c r="H72" s="74">
        <v>250.94</v>
      </c>
      <c r="I72" s="47">
        <v>0</v>
      </c>
      <c r="J72" s="47">
        <v>28.1</v>
      </c>
      <c r="K72" s="47">
        <v>0</v>
      </c>
      <c r="L72" s="47">
        <v>7.75</v>
      </c>
      <c r="M72" s="75">
        <v>0</v>
      </c>
      <c r="N72" s="74">
        <v>0</v>
      </c>
      <c r="O72" s="47">
        <v>0</v>
      </c>
      <c r="P72" s="47">
        <v>0</v>
      </c>
      <c r="Q72" s="47">
        <v>-40</v>
      </c>
      <c r="R72" s="47">
        <v>0</v>
      </c>
      <c r="S72" s="75">
        <v>0</v>
      </c>
      <c r="U72" s="74">
        <v>-40</v>
      </c>
      <c r="V72" s="75">
        <v>286.79000000000002</v>
      </c>
      <c r="W72">
        <v>250.94</v>
      </c>
      <c r="X72">
        <v>0</v>
      </c>
      <c r="Y72">
        <v>0</v>
      </c>
      <c r="Z72">
        <v>7.75</v>
      </c>
      <c r="AA72">
        <v>-40</v>
      </c>
      <c r="AB72">
        <v>0</v>
      </c>
      <c r="AC72">
        <v>28.1</v>
      </c>
    </row>
    <row r="73" spans="7:29">
      <c r="G73" t="s">
        <v>115</v>
      </c>
      <c r="H73" s="74">
        <v>297.45</v>
      </c>
      <c r="I73" s="47">
        <v>29.07</v>
      </c>
      <c r="J73" s="47">
        <v>59.1</v>
      </c>
      <c r="K73" s="47">
        <v>0</v>
      </c>
      <c r="L73" s="47">
        <v>8.7200000000000006</v>
      </c>
      <c r="M73" s="75">
        <v>0</v>
      </c>
      <c r="N73" s="74">
        <v>0</v>
      </c>
      <c r="O73" s="47">
        <v>0</v>
      </c>
      <c r="P73" s="47">
        <v>0</v>
      </c>
      <c r="Q73" s="47">
        <v>-40</v>
      </c>
      <c r="R73" s="47">
        <v>0</v>
      </c>
      <c r="S73" s="75">
        <v>0</v>
      </c>
      <c r="U73" s="74">
        <v>-40</v>
      </c>
      <c r="V73" s="75">
        <v>394.34</v>
      </c>
      <c r="W73">
        <v>297.45</v>
      </c>
      <c r="X73">
        <v>29.07</v>
      </c>
      <c r="Y73">
        <v>0</v>
      </c>
      <c r="Z73">
        <v>8.7200000000000006</v>
      </c>
      <c r="AA73">
        <v>-40</v>
      </c>
      <c r="AB73">
        <v>0</v>
      </c>
      <c r="AC73">
        <v>59.1</v>
      </c>
    </row>
    <row r="74" spans="7:29">
      <c r="G74" t="s">
        <v>116</v>
      </c>
      <c r="H74" s="74">
        <v>320.7</v>
      </c>
      <c r="I74" s="47">
        <v>19.38</v>
      </c>
      <c r="J74" s="47">
        <v>53.29</v>
      </c>
      <c r="K74" s="47">
        <v>0</v>
      </c>
      <c r="L74" s="47">
        <v>8.7200000000000006</v>
      </c>
      <c r="M74" s="75">
        <v>0.1</v>
      </c>
      <c r="N74" s="74">
        <v>0</v>
      </c>
      <c r="O74" s="47">
        <v>0</v>
      </c>
      <c r="P74" s="47">
        <v>0</v>
      </c>
      <c r="Q74" s="47">
        <v>-40</v>
      </c>
      <c r="R74" s="47">
        <v>0</v>
      </c>
      <c r="S74" s="75">
        <v>0</v>
      </c>
      <c r="U74" s="74">
        <v>-40</v>
      </c>
      <c r="V74" s="75">
        <v>402.19</v>
      </c>
      <c r="W74">
        <v>320.7</v>
      </c>
      <c r="X74">
        <v>19.38</v>
      </c>
      <c r="Y74">
        <v>0</v>
      </c>
      <c r="Z74">
        <v>8.7200000000000006</v>
      </c>
      <c r="AA74">
        <v>-40</v>
      </c>
      <c r="AB74">
        <v>0.1</v>
      </c>
      <c r="AC74">
        <v>53.29</v>
      </c>
    </row>
    <row r="75" spans="7:29">
      <c r="G75" t="s">
        <v>117</v>
      </c>
      <c r="H75" s="74">
        <v>165.68</v>
      </c>
      <c r="I75" s="47">
        <v>0</v>
      </c>
      <c r="J75" s="47">
        <v>25.19</v>
      </c>
      <c r="K75" s="47">
        <v>0</v>
      </c>
      <c r="L75" s="47">
        <v>8.24</v>
      </c>
      <c r="M75" s="75">
        <v>0</v>
      </c>
      <c r="N75" s="74">
        <v>0</v>
      </c>
      <c r="O75" s="47">
        <v>0</v>
      </c>
      <c r="P75" s="47">
        <v>0</v>
      </c>
      <c r="Q75" s="47">
        <v>-35</v>
      </c>
      <c r="R75" s="47">
        <v>0</v>
      </c>
      <c r="S75" s="75">
        <v>0</v>
      </c>
      <c r="U75" s="74">
        <v>-35</v>
      </c>
      <c r="V75" s="75">
        <v>199.11</v>
      </c>
      <c r="W75">
        <v>165.68</v>
      </c>
      <c r="X75">
        <v>0</v>
      </c>
      <c r="Y75">
        <v>0</v>
      </c>
      <c r="Z75">
        <v>8.24</v>
      </c>
      <c r="AA75">
        <v>-35</v>
      </c>
      <c r="AB75">
        <v>0</v>
      </c>
      <c r="AC75">
        <v>25.19</v>
      </c>
    </row>
    <row r="76" spans="7:29">
      <c r="G76" t="s">
        <v>118</v>
      </c>
      <c r="H76" s="74">
        <v>168.59</v>
      </c>
      <c r="I76" s="47">
        <v>0</v>
      </c>
      <c r="J76" s="47">
        <v>22.28</v>
      </c>
      <c r="K76" s="47">
        <v>0</v>
      </c>
      <c r="L76" s="47">
        <v>7.75</v>
      </c>
      <c r="M76" s="75">
        <v>0</v>
      </c>
      <c r="N76" s="74">
        <v>0</v>
      </c>
      <c r="O76" s="47">
        <v>0</v>
      </c>
      <c r="P76" s="47">
        <v>0</v>
      </c>
      <c r="Q76" s="47">
        <v>-35</v>
      </c>
      <c r="R76" s="47">
        <v>0</v>
      </c>
      <c r="S76" s="75">
        <v>0</v>
      </c>
      <c r="U76" s="74">
        <v>-35</v>
      </c>
      <c r="V76" s="75">
        <v>198.62</v>
      </c>
      <c r="W76">
        <v>168.59</v>
      </c>
      <c r="X76">
        <v>0</v>
      </c>
      <c r="Y76">
        <v>0</v>
      </c>
      <c r="Z76">
        <v>7.75</v>
      </c>
      <c r="AA76">
        <v>-35</v>
      </c>
      <c r="AB76">
        <v>0</v>
      </c>
      <c r="AC76">
        <v>22.28</v>
      </c>
    </row>
    <row r="77" spans="7:29">
      <c r="G77" t="s">
        <v>119</v>
      </c>
      <c r="H77" s="74">
        <v>150.18</v>
      </c>
      <c r="I77" s="47">
        <v>0</v>
      </c>
      <c r="J77" s="47">
        <v>0</v>
      </c>
      <c r="K77" s="47">
        <v>0</v>
      </c>
      <c r="L77" s="47">
        <v>7.75</v>
      </c>
      <c r="M77" s="75">
        <v>4.75</v>
      </c>
      <c r="N77" s="74">
        <v>0</v>
      </c>
      <c r="O77" s="47">
        <v>0</v>
      </c>
      <c r="P77" s="47">
        <v>-6</v>
      </c>
      <c r="Q77" s="47">
        <v>-35</v>
      </c>
      <c r="R77" s="47">
        <v>0</v>
      </c>
      <c r="S77" s="75">
        <v>0</v>
      </c>
      <c r="U77" s="74">
        <v>-41</v>
      </c>
      <c r="V77" s="75">
        <v>162.68</v>
      </c>
      <c r="W77">
        <v>150.18</v>
      </c>
      <c r="X77">
        <v>0</v>
      </c>
      <c r="Y77">
        <v>0</v>
      </c>
      <c r="Z77">
        <v>7.75</v>
      </c>
      <c r="AA77">
        <v>-35</v>
      </c>
      <c r="AB77">
        <v>4.75</v>
      </c>
      <c r="AC77">
        <v>-6</v>
      </c>
    </row>
    <row r="78" spans="7:29">
      <c r="G78" t="s">
        <v>120</v>
      </c>
      <c r="H78" s="74">
        <v>129.83000000000001</v>
      </c>
      <c r="I78" s="47">
        <v>70.73</v>
      </c>
      <c r="J78" s="47">
        <v>0</v>
      </c>
      <c r="K78" s="47">
        <v>0</v>
      </c>
      <c r="L78" s="47">
        <v>7.75</v>
      </c>
      <c r="M78" s="75">
        <v>4.17</v>
      </c>
      <c r="N78" s="74">
        <v>0</v>
      </c>
      <c r="O78" s="47">
        <v>0</v>
      </c>
      <c r="P78" s="47">
        <v>-86</v>
      </c>
      <c r="Q78" s="47">
        <v>-35</v>
      </c>
      <c r="R78" s="47">
        <v>0</v>
      </c>
      <c r="S78" s="75">
        <v>0</v>
      </c>
      <c r="U78" s="74">
        <v>-121</v>
      </c>
      <c r="V78" s="75">
        <v>212.48</v>
      </c>
      <c r="W78">
        <v>129.83000000000001</v>
      </c>
      <c r="X78">
        <v>70.73</v>
      </c>
      <c r="Y78">
        <v>0</v>
      </c>
      <c r="Z78">
        <v>7.75</v>
      </c>
      <c r="AA78">
        <v>-35</v>
      </c>
      <c r="AB78">
        <v>4.17</v>
      </c>
      <c r="AC78">
        <v>-86</v>
      </c>
    </row>
    <row r="79" spans="7:29">
      <c r="G79" t="s">
        <v>121</v>
      </c>
      <c r="H79" s="74">
        <v>131.77000000000001</v>
      </c>
      <c r="I79" s="47">
        <v>62.01</v>
      </c>
      <c r="J79" s="47">
        <v>0</v>
      </c>
      <c r="K79" s="47">
        <v>0</v>
      </c>
      <c r="L79" s="47">
        <v>7.75</v>
      </c>
      <c r="M79" s="75">
        <v>0</v>
      </c>
      <c r="N79" s="74">
        <v>0</v>
      </c>
      <c r="O79" s="47">
        <v>0</v>
      </c>
      <c r="P79" s="47">
        <v>-77</v>
      </c>
      <c r="Q79" s="47">
        <v>-30</v>
      </c>
      <c r="R79" s="47">
        <v>0</v>
      </c>
      <c r="S79" s="75">
        <v>0</v>
      </c>
      <c r="U79" s="74">
        <v>-107</v>
      </c>
      <c r="V79" s="75">
        <v>201.53</v>
      </c>
      <c r="W79">
        <v>131.77000000000001</v>
      </c>
      <c r="X79">
        <v>62.01</v>
      </c>
      <c r="Y79">
        <v>0</v>
      </c>
      <c r="Z79">
        <v>7.75</v>
      </c>
      <c r="AA79">
        <v>-30</v>
      </c>
      <c r="AB79">
        <v>0</v>
      </c>
      <c r="AC79">
        <v>-77</v>
      </c>
    </row>
    <row r="80" spans="7:29">
      <c r="G80" t="s">
        <v>122</v>
      </c>
      <c r="H80" s="74">
        <v>60.5</v>
      </c>
      <c r="I80" s="47">
        <v>27.36</v>
      </c>
      <c r="J80" s="47">
        <v>0</v>
      </c>
      <c r="K80" s="47">
        <v>0</v>
      </c>
      <c r="L80" s="47">
        <v>3.84</v>
      </c>
      <c r="M80" s="75">
        <v>0.34</v>
      </c>
      <c r="N80" s="74">
        <v>0</v>
      </c>
      <c r="O80" s="47">
        <v>0</v>
      </c>
      <c r="P80" s="47">
        <v>-78</v>
      </c>
      <c r="Q80" s="47">
        <v>-30</v>
      </c>
      <c r="R80" s="47">
        <v>0</v>
      </c>
      <c r="S80" s="75">
        <v>0</v>
      </c>
      <c r="U80" s="74">
        <v>-108</v>
      </c>
      <c r="V80" s="75">
        <v>92.04</v>
      </c>
      <c r="W80">
        <v>60.5</v>
      </c>
      <c r="X80">
        <v>27.36</v>
      </c>
      <c r="Y80">
        <v>0</v>
      </c>
      <c r="Z80">
        <v>3.84</v>
      </c>
      <c r="AA80">
        <v>-30</v>
      </c>
      <c r="AB80">
        <v>0.34</v>
      </c>
      <c r="AC80">
        <v>-78</v>
      </c>
    </row>
    <row r="81" spans="7:29">
      <c r="G81" t="s">
        <v>123</v>
      </c>
      <c r="H81" s="74">
        <v>73.19</v>
      </c>
      <c r="I81" s="47">
        <v>29.51</v>
      </c>
      <c r="J81" s="47">
        <v>0</v>
      </c>
      <c r="K81" s="47">
        <v>0</v>
      </c>
      <c r="L81" s="47">
        <v>2.36</v>
      </c>
      <c r="M81" s="75">
        <v>0.59</v>
      </c>
      <c r="N81" s="74">
        <v>0</v>
      </c>
      <c r="O81" s="47">
        <v>0</v>
      </c>
      <c r="P81" s="47">
        <v>-71</v>
      </c>
      <c r="Q81" s="47">
        <v>-30</v>
      </c>
      <c r="R81" s="47">
        <v>0</v>
      </c>
      <c r="S81" s="75">
        <v>0</v>
      </c>
      <c r="U81" s="74">
        <v>-101</v>
      </c>
      <c r="V81" s="75">
        <v>105.65</v>
      </c>
      <c r="W81">
        <v>73.19</v>
      </c>
      <c r="X81">
        <v>29.51</v>
      </c>
      <c r="Y81">
        <v>0</v>
      </c>
      <c r="Z81">
        <v>2.36</v>
      </c>
      <c r="AA81">
        <v>-30</v>
      </c>
      <c r="AB81">
        <v>0.59</v>
      </c>
      <c r="AC81">
        <v>-71</v>
      </c>
    </row>
    <row r="82" spans="7:29">
      <c r="G82" t="s">
        <v>124</v>
      </c>
      <c r="H82" s="74">
        <v>104.27</v>
      </c>
      <c r="I82" s="47">
        <v>28.1</v>
      </c>
      <c r="J82" s="47">
        <v>0</v>
      </c>
      <c r="K82" s="47">
        <v>0</v>
      </c>
      <c r="L82" s="47">
        <v>2.5</v>
      </c>
      <c r="M82" s="75">
        <v>0.81</v>
      </c>
      <c r="N82" s="74">
        <v>0</v>
      </c>
      <c r="O82" s="47">
        <v>0</v>
      </c>
      <c r="P82" s="47">
        <v>-77</v>
      </c>
      <c r="Q82" s="47">
        <v>-30</v>
      </c>
      <c r="R82" s="47">
        <v>0</v>
      </c>
      <c r="S82" s="75">
        <v>0</v>
      </c>
      <c r="U82" s="74">
        <v>-107</v>
      </c>
      <c r="V82" s="75">
        <v>135.68</v>
      </c>
      <c r="W82">
        <v>104.27</v>
      </c>
      <c r="X82">
        <v>28.1</v>
      </c>
      <c r="Y82">
        <v>0</v>
      </c>
      <c r="Z82">
        <v>2.5</v>
      </c>
      <c r="AA82">
        <v>-30</v>
      </c>
      <c r="AB82">
        <v>0.81</v>
      </c>
      <c r="AC82">
        <v>-77</v>
      </c>
    </row>
    <row r="83" spans="7:29">
      <c r="G83" t="s">
        <v>125</v>
      </c>
      <c r="H83" s="74">
        <v>139.72999999999999</v>
      </c>
      <c r="I83" s="47">
        <v>47.66</v>
      </c>
      <c r="J83" s="47">
        <v>0</v>
      </c>
      <c r="K83" s="47">
        <v>0</v>
      </c>
      <c r="L83" s="47">
        <v>2.2599999999999998</v>
      </c>
      <c r="M83" s="75">
        <v>0.5</v>
      </c>
      <c r="N83" s="74">
        <v>0</v>
      </c>
      <c r="O83" s="47">
        <v>0</v>
      </c>
      <c r="P83" s="47">
        <v>-51</v>
      </c>
      <c r="Q83" s="47">
        <v>-30</v>
      </c>
      <c r="R83" s="47">
        <v>0</v>
      </c>
      <c r="S83" s="75">
        <v>0</v>
      </c>
      <c r="U83" s="74">
        <v>-81</v>
      </c>
      <c r="V83" s="75">
        <v>190.15</v>
      </c>
      <c r="W83">
        <v>139.72999999999999</v>
      </c>
      <c r="X83">
        <v>47.66</v>
      </c>
      <c r="Y83">
        <v>0</v>
      </c>
      <c r="Z83">
        <v>2.2599999999999998</v>
      </c>
      <c r="AA83">
        <v>-30</v>
      </c>
      <c r="AB83">
        <v>0.5</v>
      </c>
      <c r="AC83">
        <v>-51</v>
      </c>
    </row>
    <row r="84" spans="7:29">
      <c r="G84" t="s">
        <v>126</v>
      </c>
      <c r="H84" s="74">
        <v>149.38</v>
      </c>
      <c r="I84" s="47">
        <v>52.14</v>
      </c>
      <c r="J84" s="47">
        <v>0</v>
      </c>
      <c r="K84" s="47">
        <v>0</v>
      </c>
      <c r="L84" s="47">
        <v>2.4300000000000002</v>
      </c>
      <c r="M84" s="75">
        <v>0.54</v>
      </c>
      <c r="N84" s="74">
        <v>0</v>
      </c>
      <c r="O84" s="47">
        <v>0</v>
      </c>
      <c r="P84" s="47">
        <v>-43</v>
      </c>
      <c r="Q84" s="47">
        <v>-30</v>
      </c>
      <c r="R84" s="47">
        <v>0</v>
      </c>
      <c r="S84" s="75">
        <v>0</v>
      </c>
      <c r="U84" s="74">
        <v>-73</v>
      </c>
      <c r="V84" s="75">
        <v>204.49</v>
      </c>
      <c r="W84">
        <v>149.38</v>
      </c>
      <c r="X84">
        <v>52.14</v>
      </c>
      <c r="Y84">
        <v>0</v>
      </c>
      <c r="Z84">
        <v>2.4300000000000002</v>
      </c>
      <c r="AA84">
        <v>-30</v>
      </c>
      <c r="AB84">
        <v>0.54</v>
      </c>
      <c r="AC84">
        <v>-43</v>
      </c>
    </row>
    <row r="85" spans="7:29">
      <c r="G85" t="s">
        <v>127</v>
      </c>
      <c r="H85" s="74">
        <v>244.9</v>
      </c>
      <c r="I85" s="47">
        <v>57.76</v>
      </c>
      <c r="J85" s="47">
        <v>25.12</v>
      </c>
      <c r="K85" s="47">
        <v>0</v>
      </c>
      <c r="L85" s="47">
        <v>2.97</v>
      </c>
      <c r="M85" s="75">
        <v>0.44</v>
      </c>
      <c r="N85" s="74">
        <v>0</v>
      </c>
      <c r="O85" s="47">
        <v>0</v>
      </c>
      <c r="P85" s="47">
        <v>0</v>
      </c>
      <c r="Q85" s="47">
        <v>-30</v>
      </c>
      <c r="R85" s="47">
        <v>0</v>
      </c>
      <c r="S85" s="75">
        <v>0</v>
      </c>
      <c r="U85" s="74">
        <v>-30</v>
      </c>
      <c r="V85" s="75">
        <v>331.19</v>
      </c>
      <c r="W85">
        <v>244.9</v>
      </c>
      <c r="X85">
        <v>57.76</v>
      </c>
      <c r="Y85">
        <v>0</v>
      </c>
      <c r="Z85">
        <v>2.97</v>
      </c>
      <c r="AA85">
        <v>-30</v>
      </c>
      <c r="AB85">
        <v>0.44</v>
      </c>
      <c r="AC85">
        <v>25.12</v>
      </c>
    </row>
    <row r="86" spans="7:29">
      <c r="G86" t="s">
        <v>128</v>
      </c>
      <c r="H86" s="74">
        <v>250.1</v>
      </c>
      <c r="I86" s="47">
        <v>56.33</v>
      </c>
      <c r="J86" s="47">
        <v>49.01</v>
      </c>
      <c r="K86" s="47">
        <v>0</v>
      </c>
      <c r="L86" s="47">
        <v>2.9</v>
      </c>
      <c r="M86" s="75">
        <v>0.28000000000000003</v>
      </c>
      <c r="N86" s="74">
        <v>0</v>
      </c>
      <c r="O86" s="47">
        <v>0</v>
      </c>
      <c r="P86" s="47">
        <v>0</v>
      </c>
      <c r="Q86" s="47">
        <v>-30</v>
      </c>
      <c r="R86" s="47">
        <v>0</v>
      </c>
      <c r="S86" s="75">
        <v>0</v>
      </c>
      <c r="U86" s="74">
        <v>-30</v>
      </c>
      <c r="V86" s="75">
        <v>358.62</v>
      </c>
      <c r="W86">
        <v>250.1</v>
      </c>
      <c r="X86">
        <v>56.33</v>
      </c>
      <c r="Y86">
        <v>0</v>
      </c>
      <c r="Z86">
        <v>2.9</v>
      </c>
      <c r="AA86">
        <v>-30</v>
      </c>
      <c r="AB86">
        <v>0.28000000000000003</v>
      </c>
      <c r="AC86">
        <v>49.01</v>
      </c>
    </row>
    <row r="87" spans="7:29">
      <c r="G87" t="s">
        <v>129</v>
      </c>
      <c r="H87" s="74">
        <v>176.09</v>
      </c>
      <c r="I87" s="47">
        <v>70.05</v>
      </c>
      <c r="J87" s="47">
        <v>27.06</v>
      </c>
      <c r="K87" s="47">
        <v>0</v>
      </c>
      <c r="L87" s="47">
        <v>3.28</v>
      </c>
      <c r="M87" s="75">
        <v>0.35</v>
      </c>
      <c r="N87" s="74">
        <v>0</v>
      </c>
      <c r="O87" s="47">
        <v>0</v>
      </c>
      <c r="P87" s="47">
        <v>0</v>
      </c>
      <c r="Q87" s="47">
        <v>-30</v>
      </c>
      <c r="R87" s="47">
        <v>0</v>
      </c>
      <c r="S87" s="75">
        <v>0</v>
      </c>
      <c r="U87" s="74">
        <v>-30</v>
      </c>
      <c r="V87" s="75">
        <v>276.83</v>
      </c>
      <c r="W87">
        <v>176.09</v>
      </c>
      <c r="X87">
        <v>70.05</v>
      </c>
      <c r="Y87">
        <v>0</v>
      </c>
      <c r="Z87">
        <v>3.28</v>
      </c>
      <c r="AA87">
        <v>-30</v>
      </c>
      <c r="AB87">
        <v>0.35</v>
      </c>
      <c r="AC87">
        <v>27.06</v>
      </c>
    </row>
    <row r="88" spans="7:29">
      <c r="G88" t="s">
        <v>130</v>
      </c>
      <c r="H88" s="74">
        <v>183.28</v>
      </c>
      <c r="I88" s="47">
        <v>66.02</v>
      </c>
      <c r="J88" s="47">
        <v>41.81</v>
      </c>
      <c r="K88" s="47">
        <v>0</v>
      </c>
      <c r="L88" s="47">
        <v>3.24</v>
      </c>
      <c r="M88" s="75">
        <v>0.5</v>
      </c>
      <c r="N88" s="74">
        <v>0</v>
      </c>
      <c r="O88" s="47">
        <v>0</v>
      </c>
      <c r="P88" s="47">
        <v>0</v>
      </c>
      <c r="Q88" s="47">
        <v>-30</v>
      </c>
      <c r="R88" s="47">
        <v>0</v>
      </c>
      <c r="S88" s="75">
        <v>0</v>
      </c>
      <c r="U88" s="74">
        <v>-30</v>
      </c>
      <c r="V88" s="75">
        <v>294.85000000000002</v>
      </c>
      <c r="W88">
        <v>183.28</v>
      </c>
      <c r="X88">
        <v>66.02</v>
      </c>
      <c r="Y88">
        <v>0</v>
      </c>
      <c r="Z88">
        <v>3.24</v>
      </c>
      <c r="AA88">
        <v>-30</v>
      </c>
      <c r="AB88">
        <v>0.5</v>
      </c>
      <c r="AC88">
        <v>41.81</v>
      </c>
    </row>
    <row r="89" spans="7:29">
      <c r="G89" t="s">
        <v>131</v>
      </c>
      <c r="H89" s="74">
        <v>217.42</v>
      </c>
      <c r="I89" s="47">
        <v>33.61</v>
      </c>
      <c r="J89" s="47">
        <v>20.59</v>
      </c>
      <c r="K89" s="47">
        <v>0</v>
      </c>
      <c r="L89" s="47">
        <v>3.03</v>
      </c>
      <c r="M89" s="75">
        <v>0.3</v>
      </c>
      <c r="N89" s="74">
        <v>0</v>
      </c>
      <c r="O89" s="47">
        <v>0</v>
      </c>
      <c r="P89" s="47">
        <v>0</v>
      </c>
      <c r="Q89" s="47">
        <v>-30</v>
      </c>
      <c r="R89" s="47">
        <v>0</v>
      </c>
      <c r="S89" s="75">
        <v>0</v>
      </c>
      <c r="U89" s="74">
        <v>-30</v>
      </c>
      <c r="V89" s="75">
        <v>274.95</v>
      </c>
      <c r="W89">
        <v>217.42</v>
      </c>
      <c r="X89">
        <v>33.61</v>
      </c>
      <c r="Y89">
        <v>0</v>
      </c>
      <c r="Z89">
        <v>3.03</v>
      </c>
      <c r="AA89">
        <v>-30</v>
      </c>
      <c r="AB89">
        <v>0.3</v>
      </c>
      <c r="AC89">
        <v>20.59</v>
      </c>
    </row>
    <row r="90" spans="7:29">
      <c r="G90" t="s">
        <v>132</v>
      </c>
      <c r="H90" s="74">
        <v>223.03</v>
      </c>
      <c r="I90" s="47">
        <v>37.78</v>
      </c>
      <c r="J90" s="47">
        <v>34.46</v>
      </c>
      <c r="K90" s="47">
        <v>0</v>
      </c>
      <c r="L90" s="47">
        <v>3.31</v>
      </c>
      <c r="M90" s="75">
        <v>0.1</v>
      </c>
      <c r="N90" s="74">
        <v>0</v>
      </c>
      <c r="O90" s="47">
        <v>0</v>
      </c>
      <c r="P90" s="47">
        <v>0</v>
      </c>
      <c r="Q90" s="47">
        <v>-30</v>
      </c>
      <c r="R90" s="47">
        <v>0</v>
      </c>
      <c r="S90" s="75">
        <v>0</v>
      </c>
      <c r="U90" s="74">
        <v>-30</v>
      </c>
      <c r="V90" s="75">
        <v>298.68</v>
      </c>
      <c r="W90">
        <v>223.03</v>
      </c>
      <c r="X90">
        <v>37.78</v>
      </c>
      <c r="Y90">
        <v>0</v>
      </c>
      <c r="Z90">
        <v>3.31</v>
      </c>
      <c r="AA90">
        <v>-30</v>
      </c>
      <c r="AB90">
        <v>0.1</v>
      </c>
      <c r="AC90">
        <v>34.46</v>
      </c>
    </row>
    <row r="91" spans="7:29">
      <c r="G91" t="s">
        <v>133</v>
      </c>
      <c r="H91" s="74">
        <v>265.11</v>
      </c>
      <c r="I91" s="47">
        <v>82.99</v>
      </c>
      <c r="J91" s="47">
        <v>89.77</v>
      </c>
      <c r="K91" s="47">
        <v>0</v>
      </c>
      <c r="L91" s="47">
        <v>4.7</v>
      </c>
      <c r="M91" s="75">
        <v>0</v>
      </c>
      <c r="N91" s="74">
        <v>0</v>
      </c>
      <c r="O91" s="47">
        <v>0</v>
      </c>
      <c r="P91" s="47">
        <v>0</v>
      </c>
      <c r="Q91" s="47">
        <v>-30</v>
      </c>
      <c r="R91" s="47">
        <v>0</v>
      </c>
      <c r="S91" s="75">
        <v>0</v>
      </c>
      <c r="U91" s="74">
        <v>-30</v>
      </c>
      <c r="V91" s="75">
        <v>442.57</v>
      </c>
      <c r="W91">
        <v>265.11</v>
      </c>
      <c r="X91">
        <v>82.99</v>
      </c>
      <c r="Y91">
        <v>0</v>
      </c>
      <c r="Z91">
        <v>4.7</v>
      </c>
      <c r="AA91">
        <v>-30</v>
      </c>
      <c r="AB91">
        <v>0</v>
      </c>
      <c r="AC91">
        <v>89.77</v>
      </c>
    </row>
    <row r="92" spans="7:29">
      <c r="G92" t="s">
        <v>134</v>
      </c>
      <c r="H92" s="74">
        <v>240.89</v>
      </c>
      <c r="I92" s="47">
        <v>84.84</v>
      </c>
      <c r="J92" s="47">
        <v>101.08</v>
      </c>
      <c r="K92" s="47">
        <v>0</v>
      </c>
      <c r="L92" s="47">
        <v>4.71</v>
      </c>
      <c r="M92" s="75">
        <v>0</v>
      </c>
      <c r="N92" s="74">
        <v>0</v>
      </c>
      <c r="O92" s="47">
        <v>0</v>
      </c>
      <c r="P92" s="47">
        <v>0</v>
      </c>
      <c r="Q92" s="47">
        <v>-30</v>
      </c>
      <c r="R92" s="47">
        <v>0</v>
      </c>
      <c r="S92" s="75">
        <v>0</v>
      </c>
      <c r="U92" s="74">
        <v>-30</v>
      </c>
      <c r="V92" s="75">
        <v>431.52</v>
      </c>
      <c r="W92">
        <v>240.89</v>
      </c>
      <c r="X92">
        <v>84.84</v>
      </c>
      <c r="Y92">
        <v>0</v>
      </c>
      <c r="Z92">
        <v>4.71</v>
      </c>
      <c r="AA92">
        <v>-30</v>
      </c>
      <c r="AB92">
        <v>0</v>
      </c>
      <c r="AC92">
        <v>101.08</v>
      </c>
    </row>
    <row r="93" spans="7:29">
      <c r="G93" t="s">
        <v>135</v>
      </c>
      <c r="H93" s="74">
        <v>297.82</v>
      </c>
      <c r="I93" s="47">
        <v>82.72</v>
      </c>
      <c r="J93" s="47">
        <v>57.09</v>
      </c>
      <c r="K93" s="47">
        <v>0</v>
      </c>
      <c r="L93" s="47">
        <v>7.44</v>
      </c>
      <c r="M93" s="75">
        <v>0</v>
      </c>
      <c r="N93" s="74">
        <v>0</v>
      </c>
      <c r="O93" s="47">
        <v>0</v>
      </c>
      <c r="P93" s="47">
        <v>0</v>
      </c>
      <c r="Q93" s="47">
        <v>-30</v>
      </c>
      <c r="R93" s="47">
        <v>0</v>
      </c>
      <c r="S93" s="75">
        <v>0</v>
      </c>
      <c r="U93" s="74">
        <v>-30</v>
      </c>
      <c r="V93" s="75">
        <v>445.07</v>
      </c>
      <c r="W93">
        <v>297.82</v>
      </c>
      <c r="X93">
        <v>82.72</v>
      </c>
      <c r="Y93">
        <v>0</v>
      </c>
      <c r="Z93">
        <v>7.44</v>
      </c>
      <c r="AA93">
        <v>-30</v>
      </c>
      <c r="AB93">
        <v>0</v>
      </c>
      <c r="AC93">
        <v>57.09</v>
      </c>
    </row>
    <row r="94" spans="7:29">
      <c r="G94" t="s">
        <v>136</v>
      </c>
      <c r="H94" s="74">
        <v>296</v>
      </c>
      <c r="I94" s="47">
        <v>85.27</v>
      </c>
      <c r="J94" s="47">
        <v>72.98</v>
      </c>
      <c r="K94" s="47">
        <v>0</v>
      </c>
      <c r="L94" s="47">
        <v>6.56</v>
      </c>
      <c r="M94" s="75">
        <v>0</v>
      </c>
      <c r="N94" s="74">
        <v>0</v>
      </c>
      <c r="O94" s="47">
        <v>0</v>
      </c>
      <c r="P94" s="47">
        <v>0</v>
      </c>
      <c r="Q94" s="47">
        <v>-30</v>
      </c>
      <c r="R94" s="47">
        <v>0</v>
      </c>
      <c r="S94" s="75">
        <v>0</v>
      </c>
      <c r="U94" s="74">
        <v>-30</v>
      </c>
      <c r="V94" s="75">
        <v>460.81</v>
      </c>
      <c r="W94">
        <v>296</v>
      </c>
      <c r="X94">
        <v>85.27</v>
      </c>
      <c r="Y94">
        <v>0</v>
      </c>
      <c r="Z94">
        <v>6.56</v>
      </c>
      <c r="AA94">
        <v>-30</v>
      </c>
      <c r="AB94">
        <v>0</v>
      </c>
      <c r="AC94">
        <v>72.98</v>
      </c>
    </row>
    <row r="95" spans="7:29">
      <c r="G95" t="s">
        <v>137</v>
      </c>
      <c r="H95" s="74">
        <v>467.01</v>
      </c>
      <c r="I95" s="47">
        <v>74.61</v>
      </c>
      <c r="J95" s="47">
        <v>34.880000000000003</v>
      </c>
      <c r="K95" s="47">
        <v>0</v>
      </c>
      <c r="L95" s="47">
        <v>7.75</v>
      </c>
      <c r="M95" s="75">
        <v>0</v>
      </c>
      <c r="N95" s="74">
        <v>0</v>
      </c>
      <c r="O95" s="47">
        <v>0</v>
      </c>
      <c r="P95" s="47">
        <v>0</v>
      </c>
      <c r="Q95" s="47">
        <v>-30</v>
      </c>
      <c r="R95" s="47">
        <v>0</v>
      </c>
      <c r="S95" s="75">
        <v>0</v>
      </c>
      <c r="U95" s="74">
        <v>-30</v>
      </c>
      <c r="V95" s="75">
        <v>584.25</v>
      </c>
      <c r="W95">
        <v>467.01</v>
      </c>
      <c r="X95">
        <v>74.61</v>
      </c>
      <c r="Y95">
        <v>0</v>
      </c>
      <c r="Z95">
        <v>7.75</v>
      </c>
      <c r="AA95">
        <v>-30</v>
      </c>
      <c r="AB95">
        <v>0</v>
      </c>
      <c r="AC95">
        <v>34.880000000000003</v>
      </c>
    </row>
    <row r="96" spans="7:29">
      <c r="G96" t="s">
        <v>138</v>
      </c>
      <c r="H96" s="74">
        <v>467.01</v>
      </c>
      <c r="I96" s="47">
        <v>73.64</v>
      </c>
      <c r="J96" s="47">
        <v>43.6</v>
      </c>
      <c r="K96" s="47">
        <v>0</v>
      </c>
      <c r="L96" s="47">
        <v>6.78</v>
      </c>
      <c r="M96" s="75">
        <v>0</v>
      </c>
      <c r="N96" s="74">
        <v>0</v>
      </c>
      <c r="O96" s="47">
        <v>0</v>
      </c>
      <c r="P96" s="47">
        <v>0</v>
      </c>
      <c r="Q96" s="47">
        <v>-30</v>
      </c>
      <c r="R96" s="47">
        <v>0</v>
      </c>
      <c r="S96" s="75">
        <v>0</v>
      </c>
      <c r="U96" s="74">
        <v>-30</v>
      </c>
      <c r="V96" s="75">
        <v>591.03</v>
      </c>
      <c r="W96">
        <v>467.01</v>
      </c>
      <c r="X96">
        <v>73.64</v>
      </c>
      <c r="Y96">
        <v>0</v>
      </c>
      <c r="Z96">
        <v>6.78</v>
      </c>
      <c r="AA96">
        <v>-30</v>
      </c>
      <c r="AB96">
        <v>0</v>
      </c>
      <c r="AC96">
        <v>43.6</v>
      </c>
    </row>
    <row r="97" spans="1:83">
      <c r="G97" t="s">
        <v>139</v>
      </c>
      <c r="H97" s="74">
        <v>352.68</v>
      </c>
      <c r="I97" s="47">
        <v>75.569999999999993</v>
      </c>
      <c r="J97" s="47">
        <v>27.13</v>
      </c>
      <c r="K97" s="47">
        <v>0</v>
      </c>
      <c r="L97" s="47">
        <v>6.78</v>
      </c>
      <c r="M97" s="75">
        <v>0.1</v>
      </c>
      <c r="N97" s="74">
        <v>0</v>
      </c>
      <c r="O97" s="47">
        <v>0</v>
      </c>
      <c r="P97" s="47">
        <v>0</v>
      </c>
      <c r="Q97" s="47">
        <v>-30</v>
      </c>
      <c r="R97" s="47">
        <v>0</v>
      </c>
      <c r="S97" s="75">
        <v>0</v>
      </c>
      <c r="U97" s="74">
        <v>-30</v>
      </c>
      <c r="V97" s="75">
        <v>462.26</v>
      </c>
      <c r="W97">
        <v>352.68</v>
      </c>
      <c r="X97">
        <v>75.569999999999993</v>
      </c>
      <c r="Y97">
        <v>0</v>
      </c>
      <c r="Z97">
        <v>6.78</v>
      </c>
      <c r="AA97">
        <v>-30</v>
      </c>
      <c r="AB97">
        <v>0.1</v>
      </c>
      <c r="AC97">
        <v>27.13</v>
      </c>
    </row>
    <row r="98" spans="1:83">
      <c r="G98" t="s">
        <v>140</v>
      </c>
      <c r="H98" s="74">
        <v>358.49</v>
      </c>
      <c r="I98" s="47">
        <v>74.61</v>
      </c>
      <c r="J98" s="47">
        <v>33.909999999999997</v>
      </c>
      <c r="K98" s="47">
        <v>0</v>
      </c>
      <c r="L98" s="47">
        <v>5.81</v>
      </c>
      <c r="M98" s="75">
        <v>0.1</v>
      </c>
      <c r="N98" s="74">
        <v>0</v>
      </c>
      <c r="O98" s="47">
        <v>0</v>
      </c>
      <c r="P98" s="47">
        <v>0</v>
      </c>
      <c r="Q98" s="47">
        <v>-30</v>
      </c>
      <c r="R98" s="47">
        <v>0</v>
      </c>
      <c r="S98" s="75">
        <v>0</v>
      </c>
      <c r="U98" s="74">
        <v>-30</v>
      </c>
      <c r="V98" s="75">
        <v>472.92</v>
      </c>
      <c r="W98">
        <v>358.49</v>
      </c>
      <c r="X98">
        <v>74.61</v>
      </c>
      <c r="Y98">
        <v>0</v>
      </c>
      <c r="Z98">
        <v>5.81</v>
      </c>
      <c r="AA98">
        <v>-30</v>
      </c>
      <c r="AB98">
        <v>0.1</v>
      </c>
      <c r="AC98">
        <v>33.909999999999997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2.6723300000000001</v>
      </c>
      <c r="I99" s="70">
        <f t="shared" ref="I99:BQ99" si="1">SUM(I3:I98)/4000</f>
        <v>0.38034249999999992</v>
      </c>
      <c r="J99" s="70">
        <f t="shared" si="1"/>
        <v>0.75104500000000007</v>
      </c>
      <c r="K99" s="70">
        <f t="shared" si="1"/>
        <v>0</v>
      </c>
      <c r="L99" s="70">
        <f t="shared" si="1"/>
        <v>0.10365499999999998</v>
      </c>
      <c r="M99" s="70">
        <f t="shared" si="1"/>
        <v>3.6399999999999996E-3</v>
      </c>
      <c r="N99" s="69">
        <f t="shared" si="1"/>
        <v>-1.0999999999999999E-2</v>
      </c>
      <c r="O99" s="70">
        <f t="shared" si="1"/>
        <v>-0.20100000000000001</v>
      </c>
      <c r="P99" s="70">
        <f t="shared" si="1"/>
        <v>-0.24775</v>
      </c>
      <c r="Q99" s="70">
        <f t="shared" si="1"/>
        <v>-1.0947499999999999</v>
      </c>
      <c r="R99" s="70">
        <f t="shared" si="1"/>
        <v>0</v>
      </c>
      <c r="S99" s="71">
        <f t="shared" si="1"/>
        <v>0</v>
      </c>
      <c r="U99" s="69">
        <f t="shared" si="1"/>
        <v>-1.59975</v>
      </c>
      <c r="V99" s="71">
        <f t="shared" si="1"/>
        <v>3.9110125000000018</v>
      </c>
      <c r="W99">
        <f t="shared" si="1"/>
        <v>2.66133</v>
      </c>
      <c r="X99">
        <f t="shared" si="1"/>
        <v>0.17934250000000007</v>
      </c>
      <c r="Y99">
        <f t="shared" si="1"/>
        <v>-4.5249999999999999E-2</v>
      </c>
      <c r="Z99">
        <f t="shared" si="1"/>
        <v>0.10365499999999998</v>
      </c>
      <c r="AA99">
        <f t="shared" si="1"/>
        <v>-1.0947499999999999</v>
      </c>
      <c r="AB99">
        <f t="shared" si="1"/>
        <v>3.6399999999999996E-3</v>
      </c>
      <c r="AC99">
        <f t="shared" si="1"/>
        <v>0.50329499999999994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256</v>
      </c>
      <c r="X2" t="s">
        <v>608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608</v>
      </c>
      <c r="U3" s="74">
        <v>-5</v>
      </c>
      <c r="V3" s="75">
        <v>0</v>
      </c>
      <c r="W3">
        <v>0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</v>
      </c>
      <c r="V4" s="75">
        <v>0</v>
      </c>
      <c r="W4">
        <v>0</v>
      </c>
      <c r="X4">
        <v>-5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</v>
      </c>
      <c r="W5">
        <v>0</v>
      </c>
      <c r="X5">
        <v>-5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</v>
      </c>
      <c r="W6">
        <v>0</v>
      </c>
      <c r="X6">
        <v>-5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</v>
      </c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</v>
      </c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</v>
      </c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</v>
      </c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</v>
      </c>
      <c r="W15">
        <v>0</v>
      </c>
      <c r="X15">
        <v>-5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0</v>
      </c>
      <c r="W16">
        <v>0</v>
      </c>
      <c r="X16">
        <v>-5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</v>
      </c>
      <c r="W17">
        <v>0</v>
      </c>
      <c r="X17">
        <v>-5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0</v>
      </c>
      <c r="W18">
        <v>0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0</v>
      </c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0</v>
      </c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0.3</v>
      </c>
      <c r="W21">
        <v>0</v>
      </c>
      <c r="X21">
        <v>-5</v>
      </c>
      <c r="Y21">
        <v>0.3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0.2</v>
      </c>
      <c r="W22">
        <v>0</v>
      </c>
      <c r="X22">
        <v>-5</v>
      </c>
      <c r="Y22">
        <v>0.2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1.68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1.68</v>
      </c>
      <c r="W23">
        <v>0</v>
      </c>
      <c r="X23">
        <v>-5</v>
      </c>
      <c r="Y23">
        <v>1.68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0</v>
      </c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0</v>
      </c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</v>
      </c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</v>
      </c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0</v>
      </c>
      <c r="X30">
        <v>-5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</v>
      </c>
      <c r="W31">
        <v>0</v>
      </c>
      <c r="X31">
        <v>-5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</v>
      </c>
      <c r="W32">
        <v>0</v>
      </c>
      <c r="X32">
        <v>-5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0</v>
      </c>
      <c r="W33">
        <v>0</v>
      </c>
      <c r="X33">
        <v>-5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0</v>
      </c>
      <c r="W34">
        <v>0</v>
      </c>
      <c r="X34">
        <v>-5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0</v>
      </c>
      <c r="W35">
        <v>0</v>
      </c>
      <c r="X35">
        <v>-5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0</v>
      </c>
      <c r="W36">
        <v>0</v>
      </c>
      <c r="X36">
        <v>-5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1.1599999999999999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-1.47</v>
      </c>
      <c r="V37" s="75">
        <v>1.1599999999999999</v>
      </c>
      <c r="W37">
        <v>0</v>
      </c>
      <c r="X37">
        <v>-1.47</v>
      </c>
      <c r="Y37">
        <v>1.1599999999999999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-1.06</v>
      </c>
      <c r="V38" s="75">
        <v>3</v>
      </c>
      <c r="W38">
        <v>0</v>
      </c>
      <c r="X38">
        <v>-1.06</v>
      </c>
      <c r="Y38">
        <v>3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4.17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-1.33</v>
      </c>
      <c r="V39" s="75">
        <v>4.17</v>
      </c>
      <c r="W39">
        <v>0</v>
      </c>
      <c r="X39">
        <v>-1.33</v>
      </c>
      <c r="Y39">
        <v>4.17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2.13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2.13</v>
      </c>
      <c r="W40">
        <v>0</v>
      </c>
      <c r="X40">
        <v>0</v>
      </c>
      <c r="Y40">
        <v>2.13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1.1599999999999999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1.1599999999999999</v>
      </c>
      <c r="W47">
        <v>0</v>
      </c>
      <c r="X47">
        <v>0</v>
      </c>
      <c r="Y47">
        <v>1.1599999999999999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5.43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5.43</v>
      </c>
      <c r="W51">
        <v>0</v>
      </c>
      <c r="X51">
        <v>0</v>
      </c>
      <c r="Y51">
        <v>5.43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3.49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3.49</v>
      </c>
      <c r="W52">
        <v>0</v>
      </c>
      <c r="X52">
        <v>0</v>
      </c>
      <c r="Y52">
        <v>3.49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1.45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1.45</v>
      </c>
      <c r="W53">
        <v>0</v>
      </c>
      <c r="X53">
        <v>0</v>
      </c>
      <c r="Y53">
        <v>1.45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0.68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0.68</v>
      </c>
      <c r="W54">
        <v>0</v>
      </c>
      <c r="X54">
        <v>0</v>
      </c>
      <c r="Y54">
        <v>0.68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0.28999999999999998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0.28999999999999998</v>
      </c>
      <c r="W55">
        <v>0</v>
      </c>
      <c r="X55">
        <v>0</v>
      </c>
      <c r="Y55">
        <v>0.28999999999999998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2.0299999999999998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2.0299999999999998</v>
      </c>
      <c r="W57">
        <v>0</v>
      </c>
      <c r="X57">
        <v>0</v>
      </c>
      <c r="Y57">
        <v>2.0299999999999998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0.68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0.68</v>
      </c>
      <c r="W59">
        <v>0</v>
      </c>
      <c r="X59">
        <v>0</v>
      </c>
      <c r="Y59">
        <v>0.68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1.26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1.26</v>
      </c>
      <c r="W60">
        <v>0</v>
      </c>
      <c r="X60">
        <v>0</v>
      </c>
      <c r="Y60">
        <v>1.26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2.23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2.23</v>
      </c>
      <c r="W61">
        <v>0</v>
      </c>
      <c r="X61">
        <v>0</v>
      </c>
      <c r="Y61">
        <v>2.23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1.26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1.26</v>
      </c>
      <c r="W63">
        <v>0</v>
      </c>
      <c r="X63">
        <v>0</v>
      </c>
      <c r="Y63">
        <v>1.26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</v>
      </c>
      <c r="W64">
        <v>0</v>
      </c>
      <c r="X64">
        <v>0</v>
      </c>
      <c r="Y64">
        <v>3</v>
      </c>
    </row>
    <row r="65" spans="7:25">
      <c r="G65" t="s">
        <v>107</v>
      </c>
      <c r="H65" s="74">
        <v>17.440000000000001</v>
      </c>
      <c r="I65" s="47">
        <v>0</v>
      </c>
      <c r="J65" s="47">
        <v>0</v>
      </c>
      <c r="K65" s="47">
        <v>0</v>
      </c>
      <c r="L65" s="47">
        <v>0</v>
      </c>
      <c r="M65" s="75">
        <v>4.17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21.61</v>
      </c>
      <c r="W65">
        <v>17.440000000000001</v>
      </c>
      <c r="X65">
        <v>0</v>
      </c>
      <c r="Y65">
        <v>4.17</v>
      </c>
    </row>
    <row r="66" spans="7:25">
      <c r="G66" t="s">
        <v>108</v>
      </c>
      <c r="H66" s="74">
        <v>23.25</v>
      </c>
      <c r="I66" s="47">
        <v>0</v>
      </c>
      <c r="J66" s="47">
        <v>0</v>
      </c>
      <c r="K66" s="47">
        <v>0</v>
      </c>
      <c r="L66" s="47">
        <v>0</v>
      </c>
      <c r="M66" s="75">
        <v>5.33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28.58</v>
      </c>
      <c r="W66">
        <v>23.25</v>
      </c>
      <c r="X66">
        <v>0</v>
      </c>
      <c r="Y66">
        <v>5.33</v>
      </c>
    </row>
    <row r="67" spans="7:25">
      <c r="G67" t="s">
        <v>109</v>
      </c>
      <c r="H67" s="74">
        <v>12.54</v>
      </c>
      <c r="I67" s="47">
        <v>0</v>
      </c>
      <c r="J67" s="47">
        <v>0</v>
      </c>
      <c r="K67" s="47">
        <v>0</v>
      </c>
      <c r="L67" s="47">
        <v>0</v>
      </c>
      <c r="M67" s="75">
        <v>0.97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13.51</v>
      </c>
      <c r="W67">
        <v>12.54</v>
      </c>
      <c r="X67">
        <v>0</v>
      </c>
      <c r="Y67">
        <v>0.97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1.59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1.59</v>
      </c>
      <c r="W68">
        <v>0</v>
      </c>
      <c r="X68">
        <v>0</v>
      </c>
      <c r="Y68">
        <v>1.59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0</v>
      </c>
      <c r="W69">
        <v>0</v>
      </c>
      <c r="X69">
        <v>-5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</v>
      </c>
      <c r="V70" s="75">
        <v>0</v>
      </c>
      <c r="W70">
        <v>0</v>
      </c>
      <c r="X70">
        <v>-5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3.58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3.58</v>
      </c>
      <c r="W71">
        <v>0</v>
      </c>
      <c r="X71">
        <v>-5</v>
      </c>
      <c r="Y71">
        <v>3.58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6.2</v>
      </c>
      <c r="W72">
        <v>0</v>
      </c>
      <c r="X72">
        <v>-5</v>
      </c>
      <c r="Y72">
        <v>6.2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6.88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6.88</v>
      </c>
      <c r="W73">
        <v>0</v>
      </c>
      <c r="X73">
        <v>-5</v>
      </c>
      <c r="Y73">
        <v>6.88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4.21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4.21</v>
      </c>
      <c r="W74">
        <v>0</v>
      </c>
      <c r="X74">
        <v>-5</v>
      </c>
      <c r="Y74">
        <v>4.21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0</v>
      </c>
      <c r="W75">
        <v>0</v>
      </c>
      <c r="X75">
        <v>-5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</v>
      </c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</v>
      </c>
      <c r="W77">
        <v>0</v>
      </c>
      <c r="X77">
        <v>-5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</v>
      </c>
      <c r="W78">
        <v>0</v>
      </c>
      <c r="X78">
        <v>-5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0</v>
      </c>
      <c r="W79">
        <v>0</v>
      </c>
      <c r="X79">
        <v>-5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0</v>
      </c>
      <c r="W80">
        <v>0</v>
      </c>
      <c r="X80">
        <v>-5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0</v>
      </c>
      <c r="W81">
        <v>0</v>
      </c>
      <c r="X81">
        <v>-5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0</v>
      </c>
      <c r="W82">
        <v>0</v>
      </c>
      <c r="X82">
        <v>-5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0</v>
      </c>
      <c r="W83">
        <v>0</v>
      </c>
      <c r="X83">
        <v>-5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0</v>
      </c>
      <c r="W84">
        <v>0</v>
      </c>
      <c r="X84">
        <v>-5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0</v>
      </c>
      <c r="W85">
        <v>0</v>
      </c>
      <c r="X85">
        <v>-5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0</v>
      </c>
      <c r="W86">
        <v>0</v>
      </c>
      <c r="X86">
        <v>-5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0</v>
      </c>
      <c r="W87">
        <v>0</v>
      </c>
      <c r="X87">
        <v>-5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0</v>
      </c>
      <c r="W88">
        <v>0</v>
      </c>
      <c r="X88">
        <v>-5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0</v>
      </c>
      <c r="W89">
        <v>0</v>
      </c>
      <c r="X89">
        <v>-5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0</v>
      </c>
      <c r="W90">
        <v>0</v>
      </c>
      <c r="X90">
        <v>-5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0</v>
      </c>
      <c r="W91">
        <v>0</v>
      </c>
      <c r="X91">
        <v>-5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0</v>
      </c>
      <c r="W92">
        <v>0</v>
      </c>
      <c r="X92">
        <v>-5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0</v>
      </c>
      <c r="W93">
        <v>0</v>
      </c>
      <c r="X93">
        <v>-5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0.45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0.45</v>
      </c>
      <c r="W94">
        <v>0</v>
      </c>
      <c r="X94">
        <v>-5</v>
      </c>
      <c r="Y94">
        <v>0.45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5.78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5.78</v>
      </c>
      <c r="W95">
        <v>0</v>
      </c>
      <c r="X95">
        <v>-5</v>
      </c>
      <c r="Y95">
        <v>5.78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2.31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2.31</v>
      </c>
      <c r="W96">
        <v>0</v>
      </c>
      <c r="X96">
        <v>-5</v>
      </c>
      <c r="Y96">
        <v>2.31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2.36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2.36</v>
      </c>
      <c r="W97">
        <v>0</v>
      </c>
      <c r="X97">
        <v>-5</v>
      </c>
      <c r="Y97">
        <v>2.36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0.15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0.15</v>
      </c>
      <c r="W98">
        <v>0</v>
      </c>
      <c r="X98">
        <v>-5</v>
      </c>
      <c r="Y98">
        <v>0.15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1.33075E-2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1.9895000000000003E-2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-8.0965000000000009E-2</v>
      </c>
      <c r="V99" s="71">
        <f t="shared" si="1"/>
        <v>3.3202500000000003E-2</v>
      </c>
      <c r="W99">
        <f t="shared" si="1"/>
        <v>1.33075E-2</v>
      </c>
      <c r="X99">
        <f t="shared" si="1"/>
        <v>-8.0965000000000009E-2</v>
      </c>
      <c r="Y99">
        <f t="shared" si="1"/>
        <v>1.9895000000000003E-2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5.4236000000000004</v>
      </c>
      <c r="E3">
        <f>GT_NG!P3</f>
        <v>13.803078780561423</v>
      </c>
      <c r="F3">
        <f>GT_Spot!P3</f>
        <v>0</v>
      </c>
      <c r="G3">
        <f>PPCL_NG!P3</f>
        <v>0</v>
      </c>
      <c r="H3">
        <f>PPCL_Spot!P3</f>
        <v>43.682836547827776</v>
      </c>
      <c r="I3">
        <f>Bawana_NG!P3</f>
        <v>99.605707390648575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1187.7302475081212</v>
      </c>
      <c r="P3" s="37">
        <v>118.82096624600879</v>
      </c>
      <c r="Q3" s="37">
        <v>38.385607551487411</v>
      </c>
      <c r="R3" s="39">
        <v>0</v>
      </c>
      <c r="S3" s="39">
        <v>0</v>
      </c>
      <c r="T3" s="38">
        <f>SUMPRODUCT(LTA!J3:AN3,LTA!J$101:AN$101,LTA!J$103:AN$103)</f>
        <v>16</v>
      </c>
      <c r="U3" s="38">
        <f>SUMPRODUCT(LTA!J3:AN3,LTA!J$102:AN$102,LTA!J$103:AN$103)</f>
        <v>132.66999999999999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458.24</v>
      </c>
      <c r="AB3" s="76">
        <f>-STOA!N3</f>
        <v>0</v>
      </c>
      <c r="AC3">
        <f>SUMIF(B3:AB3,"&gt;0")*$AC$2-SUMIF(B3:AB3,"&lt;0")*($AC$2/(1-$AC$2))+SUMIF(AI3:AR3,"&gt;0")*$AC$2-SUMIF(AI3:AR3,"&lt;0")*($AC$2/(1-$AC$2))</f>
        <v>18.745457169807104</v>
      </c>
      <c r="AD3">
        <f>SUM(B3:AB3,AI3:AV3)-AC3</f>
        <v>2212.856586854848</v>
      </c>
      <c r="AE3">
        <f>'IDT-1'!B3</f>
        <v>137</v>
      </c>
      <c r="AF3" s="25"/>
      <c r="AG3">
        <f>SUM(AD3:AF3)</f>
        <v>2349.856586854848</v>
      </c>
      <c r="AI3" s="35">
        <f>PXIL!H3</f>
        <v>0</v>
      </c>
      <c r="AJ3" s="35">
        <f>PXIL!N3</f>
        <v>0</v>
      </c>
      <c r="AK3" s="35">
        <f>RTM_IEX!H3</f>
        <v>117.24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13.803078780561423</v>
      </c>
      <c r="F4">
        <f>GT_Spot!P4</f>
        <v>0</v>
      </c>
      <c r="G4">
        <f>PPCL_NG!P4</f>
        <v>0</v>
      </c>
      <c r="H4">
        <f>PPCL_Spot!P4</f>
        <v>43.682836547827776</v>
      </c>
      <c r="I4">
        <f>Bawana_NG!P4</f>
        <v>99.605707390648575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1188.5858550614876</v>
      </c>
      <c r="P4" s="37">
        <v>118.82096624600879</v>
      </c>
      <c r="Q4" s="37">
        <v>38.385607551487411</v>
      </c>
      <c r="R4" s="39">
        <v>0</v>
      </c>
      <c r="S4" s="39">
        <v>0</v>
      </c>
      <c r="T4" s="38">
        <f>SUMPRODUCT(LTA!J4:AN4,LTA!J$101:AN$101,LTA!J$103:AN$103)</f>
        <v>15.66</v>
      </c>
      <c r="U4" s="38">
        <f>SUMPRODUCT(LTA!J4:AN4,LTA!J$102:AN$102,LTA!J$103:AN$103)</f>
        <v>133.87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458.24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18.759784273255381</v>
      </c>
      <c r="AD4">
        <f t="shared" ref="AD4:AD67" si="1">SUM(B4:AB4,AI4:AV4)-AC4</f>
        <v>2214.5478673047664</v>
      </c>
      <c r="AE4">
        <f>'IDT-1'!B4</f>
        <v>103</v>
      </c>
      <c r="AF4" s="25"/>
      <c r="AG4">
        <f t="shared" ref="AG4:AG67" si="2">SUM(AD4:AF4)</f>
        <v>2317.5478673047664</v>
      </c>
      <c r="AI4" s="35">
        <f>PXIL!H4</f>
        <v>0</v>
      </c>
      <c r="AJ4" s="35">
        <f>PXIL!N4</f>
        <v>0</v>
      </c>
      <c r="AK4" s="35">
        <f>RTM_IEX!H4</f>
        <v>117.23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13.803078780561423</v>
      </c>
      <c r="F5">
        <f>GT_Spot!P5</f>
        <v>0</v>
      </c>
      <c r="G5">
        <f>PPCL_NG!P5</f>
        <v>0</v>
      </c>
      <c r="H5">
        <f>PPCL_Spot!P5</f>
        <v>43.682836547827776</v>
      </c>
      <c r="I5">
        <f>Bawana_NG!P5</f>
        <v>99.605538585569036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1197.370181195917</v>
      </c>
      <c r="P5" s="37">
        <v>118.82096624600879</v>
      </c>
      <c r="Q5" s="37">
        <v>38.385607551487411</v>
      </c>
      <c r="R5" s="39">
        <v>0</v>
      </c>
      <c r="S5" s="39">
        <v>0</v>
      </c>
      <c r="T5" s="38">
        <f>SUMPRODUCT(LTA!J5:AN5,LTA!J$101:AN$101,LTA!J$103:AN$103)</f>
        <v>15</v>
      </c>
      <c r="U5" s="38">
        <f>SUMPRODUCT(LTA!J5:AN5,LTA!J$102:AN$102,LTA!J$103:AN$103)</f>
        <v>131.87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458.24</v>
      </c>
      <c r="AB5" s="76">
        <f>-STOA!N5</f>
        <v>0</v>
      </c>
      <c r="AC5">
        <f t="shared" si="0"/>
        <v>18.664815194821919</v>
      </c>
      <c r="AD5">
        <f t="shared" si="1"/>
        <v>2203.3369937125499</v>
      </c>
      <c r="AE5">
        <f>'IDT-1'!B5</f>
        <v>73</v>
      </c>
      <c r="AF5" s="25"/>
      <c r="AG5">
        <f t="shared" si="2"/>
        <v>2276.3369937125499</v>
      </c>
      <c r="AI5" s="35">
        <f>PXIL!H5</f>
        <v>0</v>
      </c>
      <c r="AJ5" s="35">
        <f>PXIL!N5</f>
        <v>0</v>
      </c>
      <c r="AK5" s="35">
        <f>RTM_IEX!H5</f>
        <v>99.8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13.803078780561423</v>
      </c>
      <c r="F6">
        <f>GT_Spot!P6</f>
        <v>0</v>
      </c>
      <c r="G6">
        <f>PPCL_NG!P6</f>
        <v>0</v>
      </c>
      <c r="H6">
        <f>PPCL_Spot!P6</f>
        <v>43.682836547827776</v>
      </c>
      <c r="I6">
        <f>Bawana_NG!P6</f>
        <v>99.605538585569036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1197.0725959174497</v>
      </c>
      <c r="P6" s="37">
        <v>118.82096624600879</v>
      </c>
      <c r="Q6" s="37">
        <v>38.385607551487411</v>
      </c>
      <c r="R6" s="39">
        <v>0</v>
      </c>
      <c r="S6" s="39">
        <v>0</v>
      </c>
      <c r="T6" s="38">
        <f>SUMPRODUCT(LTA!J6:AN6,LTA!J$101:AN$101,LTA!J$103:AN$103)</f>
        <v>14.34</v>
      </c>
      <c r="U6" s="38">
        <f>SUMPRODUCT(LTA!J6:AN6,LTA!J$102:AN$102,LTA!J$103:AN$103)</f>
        <v>131.87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458.24</v>
      </c>
      <c r="AB6" s="76">
        <f>-STOA!N6</f>
        <v>0</v>
      </c>
      <c r="AC6">
        <f t="shared" si="0"/>
        <v>18.526571478482797</v>
      </c>
      <c r="AD6">
        <f t="shared" si="1"/>
        <v>2187.0176521504218</v>
      </c>
      <c r="AE6">
        <f>'IDT-1'!B6</f>
        <v>37</v>
      </c>
      <c r="AF6" s="25"/>
      <c r="AG6">
        <f t="shared" si="2"/>
        <v>2224.0176521504218</v>
      </c>
      <c r="AI6" s="35">
        <f>PXIL!H6</f>
        <v>0</v>
      </c>
      <c r="AJ6" s="35">
        <f>PXIL!N6</f>
        <v>0</v>
      </c>
      <c r="AK6" s="35">
        <f>RTM_IEX!H6</f>
        <v>84.3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13.803078780561423</v>
      </c>
      <c r="F7">
        <f>GT_Spot!P7</f>
        <v>0</v>
      </c>
      <c r="G7">
        <f>PPCL_NG!P7</f>
        <v>0</v>
      </c>
      <c r="H7">
        <f>PPCL_Spot!P7</f>
        <v>43.682836547827776</v>
      </c>
      <c r="I7">
        <f>Bawana_NG!P7</f>
        <v>99.605538585569036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1198.3463532366638</v>
      </c>
      <c r="P7" s="37">
        <v>118.82096624600879</v>
      </c>
      <c r="Q7" s="37">
        <v>38.385607551487411</v>
      </c>
      <c r="R7" s="39">
        <v>0</v>
      </c>
      <c r="S7" s="39">
        <v>0</v>
      </c>
      <c r="T7" s="38">
        <f>SUMPRODUCT(LTA!J7:AN7,LTA!J$101:AN$101,LTA!J$103:AN$103)</f>
        <v>13.34</v>
      </c>
      <c r="U7" s="38">
        <f>SUMPRODUCT(LTA!J7:AN7,LTA!J$102:AN$102,LTA!J$103:AN$103)</f>
        <v>132.07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458.19</v>
      </c>
      <c r="AB7" s="76">
        <f>-STOA!N7</f>
        <v>0</v>
      </c>
      <c r="AC7">
        <f t="shared" si="0"/>
        <v>18.538279039964191</v>
      </c>
      <c r="AD7">
        <f t="shared" si="1"/>
        <v>2188.3997019081544</v>
      </c>
      <c r="AE7">
        <f>'IDT-1'!B7</f>
        <v>0</v>
      </c>
      <c r="AF7" s="25"/>
      <c r="AG7">
        <f t="shared" si="2"/>
        <v>2188.3997019081544</v>
      </c>
      <c r="AI7" s="35">
        <f>PXIL!H7</f>
        <v>0</v>
      </c>
      <c r="AJ7" s="35">
        <f>PXIL!N7</f>
        <v>0</v>
      </c>
      <c r="AK7" s="35">
        <f>RTM_IEX!H7</f>
        <v>85.27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13.803078780561423</v>
      </c>
      <c r="F8">
        <f>GT_Spot!P8</f>
        <v>0</v>
      </c>
      <c r="G8">
        <f>PPCL_NG!P8</f>
        <v>0</v>
      </c>
      <c r="H8">
        <f>PPCL_Spot!P8</f>
        <v>43.682836547827776</v>
      </c>
      <c r="I8">
        <f>Bawana_NG!P8</f>
        <v>99.605538585569036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1199.2036351693473</v>
      </c>
      <c r="P8" s="37">
        <v>118.82096624600879</v>
      </c>
      <c r="Q8" s="37">
        <v>38.385607551487411</v>
      </c>
      <c r="R8" s="39">
        <v>0</v>
      </c>
      <c r="S8" s="39">
        <v>0</v>
      </c>
      <c r="T8" s="38">
        <f>SUMPRODUCT(LTA!J8:AN8,LTA!J$101:AN$101,LTA!J$103:AN$103)</f>
        <v>12.34</v>
      </c>
      <c r="U8" s="38">
        <f>SUMPRODUCT(LTA!J8:AN8,LTA!J$102:AN$102,LTA!J$103:AN$103)</f>
        <v>138.78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458.19</v>
      </c>
      <c r="AB8" s="76">
        <f>-STOA!N8</f>
        <v>0</v>
      </c>
      <c r="AC8">
        <f t="shared" si="0"/>
        <v>18.300452208198735</v>
      </c>
      <c r="AD8">
        <f t="shared" si="1"/>
        <v>2160.3248106726028</v>
      </c>
      <c r="AE8">
        <f>'IDT-1'!B8</f>
        <v>0</v>
      </c>
      <c r="AF8" s="25"/>
      <c r="AG8">
        <f t="shared" si="2"/>
        <v>2160.3248106726028</v>
      </c>
      <c r="AI8" s="35">
        <f>PXIL!H8</f>
        <v>0</v>
      </c>
      <c r="AJ8" s="35">
        <f>PXIL!N8</f>
        <v>0</v>
      </c>
      <c r="AK8" s="35">
        <f>RTM_IEX!H8</f>
        <v>50.39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13.803078780561423</v>
      </c>
      <c r="F9">
        <f>GT_Spot!P9</f>
        <v>0</v>
      </c>
      <c r="G9">
        <f>PPCL_NG!P9</f>
        <v>0</v>
      </c>
      <c r="H9">
        <f>PPCL_Spot!P9</f>
        <v>43.682836547827776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1193.173944286249</v>
      </c>
      <c r="P9" s="37">
        <v>118.82096624600879</v>
      </c>
      <c r="Q9" s="37">
        <v>38.385607551487411</v>
      </c>
      <c r="R9" s="39">
        <v>0</v>
      </c>
      <c r="S9" s="39">
        <v>0</v>
      </c>
      <c r="T9" s="38">
        <f>SUMPRODUCT(LTA!J9:AN9,LTA!J$101:AN$101,LTA!J$103:AN$103)</f>
        <v>11.66</v>
      </c>
      <c r="U9" s="38">
        <f>SUMPRODUCT(LTA!J9:AN9,LTA!J$102:AN$102,LTA!J$103:AN$103)</f>
        <v>136.88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458.19</v>
      </c>
      <c r="AB9" s="76">
        <f>-STOA!N9</f>
        <v>0</v>
      </c>
      <c r="AC9">
        <f t="shared" si="0"/>
        <v>18.015648280661928</v>
      </c>
      <c r="AD9">
        <f t="shared" si="1"/>
        <v>2126.7043851314725</v>
      </c>
      <c r="AE9">
        <f>'IDT-1'!B9</f>
        <v>0</v>
      </c>
      <c r="AF9" s="25"/>
      <c r="AG9">
        <f t="shared" si="2"/>
        <v>2126.7043851314725</v>
      </c>
      <c r="AI9" s="35">
        <f>PXIL!H9</f>
        <v>0</v>
      </c>
      <c r="AJ9" s="35">
        <f>PXIL!N9</f>
        <v>0</v>
      </c>
      <c r="AK9" s="35">
        <f>RTM_IEX!H9</f>
        <v>40.700000000000003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13.803078780561423</v>
      </c>
      <c r="F10">
        <f>GT_Spot!P10</f>
        <v>0</v>
      </c>
      <c r="G10">
        <f>PPCL_NG!P10</f>
        <v>0</v>
      </c>
      <c r="H10">
        <f>PPCL_Spot!P10</f>
        <v>43.682836547827776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1193.3569335371121</v>
      </c>
      <c r="P10" s="37">
        <v>118.82096624600879</v>
      </c>
      <c r="Q10" s="37">
        <v>38.385607551487411</v>
      </c>
      <c r="R10" s="39">
        <v>0</v>
      </c>
      <c r="S10" s="39">
        <v>0</v>
      </c>
      <c r="T10" s="38">
        <f>SUMPRODUCT(LTA!J10:AN10,LTA!J$101:AN$101,LTA!J$103:AN$103)</f>
        <v>10.66</v>
      </c>
      <c r="U10" s="38">
        <f>SUMPRODUCT(LTA!J10:AN10,LTA!J$102:AN$102,LTA!J$103:AN$103)</f>
        <v>135.47999999999999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458.19</v>
      </c>
      <c r="AB10" s="76">
        <f>-STOA!N10</f>
        <v>0</v>
      </c>
      <c r="AC10">
        <f t="shared" si="0"/>
        <v>17.76904939036918</v>
      </c>
      <c r="AD10">
        <f t="shared" si="1"/>
        <v>2097.5939732726283</v>
      </c>
      <c r="AE10">
        <f>'IDT-1'!B10</f>
        <v>0</v>
      </c>
      <c r="AF10" s="25"/>
      <c r="AG10">
        <f t="shared" si="2"/>
        <v>2097.5939732726283</v>
      </c>
      <c r="AI10" s="35">
        <f>PXIL!H10</f>
        <v>0</v>
      </c>
      <c r="AJ10" s="35">
        <f>PXIL!N10</f>
        <v>0</v>
      </c>
      <c r="AK10" s="35">
        <f>RTM_IEX!H10</f>
        <v>13.56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5.4236000000000004</v>
      </c>
      <c r="E11">
        <f>GT_NG!P11</f>
        <v>13.803078780561423</v>
      </c>
      <c r="F11">
        <f>GT_Spot!P11</f>
        <v>0</v>
      </c>
      <c r="G11">
        <f>PPCL_NG!P11</f>
        <v>0</v>
      </c>
      <c r="H11">
        <f>PPCL_Spot!P11</f>
        <v>43.682836547827776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1195.150195550842</v>
      </c>
      <c r="P11" s="37">
        <v>118.82096624600879</v>
      </c>
      <c r="Q11" s="37">
        <v>38.39</v>
      </c>
      <c r="R11" s="39">
        <v>0</v>
      </c>
      <c r="S11" s="39">
        <v>0</v>
      </c>
      <c r="T11" s="38">
        <f>SUMPRODUCT(LTA!J11:AN11,LTA!J$101:AN$101,LTA!J$103:AN$103)</f>
        <v>15.66</v>
      </c>
      <c r="U11" s="38">
        <f>SUMPRODUCT(LTA!J11:AN11,LTA!J$102:AN$102,LTA!J$103:AN$103)</f>
        <v>117.58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458.19</v>
      </c>
      <c r="AB11" s="76">
        <f>-STOA!N11</f>
        <v>0</v>
      </c>
      <c r="AC11">
        <f t="shared" si="0"/>
        <v>17.561885687852016</v>
      </c>
      <c r="AD11">
        <f t="shared" si="1"/>
        <v>2073.1387914373881</v>
      </c>
      <c r="AE11">
        <f>'IDT-1'!B11</f>
        <v>0</v>
      </c>
      <c r="AF11" s="25"/>
      <c r="AG11">
        <f t="shared" si="2"/>
        <v>2073.1387914373881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13.803078780561423</v>
      </c>
      <c r="F12">
        <f>GT_Spot!P12</f>
        <v>0</v>
      </c>
      <c r="G12">
        <f>PPCL_NG!P12</f>
        <v>0</v>
      </c>
      <c r="H12">
        <f>PPCL_Spot!P12</f>
        <v>43.682836547827776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1167.0850736832333</v>
      </c>
      <c r="P12" s="37">
        <v>118.81949847554239</v>
      </c>
      <c r="Q12" s="37">
        <v>38.39</v>
      </c>
      <c r="R12" s="39">
        <v>0</v>
      </c>
      <c r="S12" s="39">
        <v>0</v>
      </c>
      <c r="T12" s="38">
        <f>SUMPRODUCT(LTA!J12:AN12,LTA!J$101:AN$101,LTA!J$103:AN$103)</f>
        <v>15.66</v>
      </c>
      <c r="U12" s="38">
        <f>SUMPRODUCT(LTA!J12:AN12,LTA!J$102:AN$102,LTA!J$103:AN$103)</f>
        <v>117.18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458.19</v>
      </c>
      <c r="AB12" s="76">
        <f>-STOA!N12</f>
        <v>0</v>
      </c>
      <c r="AC12">
        <f t="shared" si="0"/>
        <v>17.322766334892187</v>
      </c>
      <c r="AD12">
        <f t="shared" si="1"/>
        <v>2044.9113211522731</v>
      </c>
      <c r="AE12">
        <f>'IDT-1'!B12</f>
        <v>0</v>
      </c>
      <c r="AF12" s="25"/>
      <c r="AG12">
        <f t="shared" si="2"/>
        <v>2044.9113211522731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13.803078780561423</v>
      </c>
      <c r="F13">
        <f>GT_Spot!P13</f>
        <v>0</v>
      </c>
      <c r="G13">
        <f>PPCL_NG!P13</f>
        <v>0</v>
      </c>
      <c r="H13">
        <f>PPCL_Spot!P13</f>
        <v>43.682836547827776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1125.3650503249501</v>
      </c>
      <c r="P13" s="37">
        <v>118.82000000000001</v>
      </c>
      <c r="Q13" s="37">
        <v>38.440000000000005</v>
      </c>
      <c r="R13" s="39">
        <v>0</v>
      </c>
      <c r="S13" s="39">
        <v>0</v>
      </c>
      <c r="T13" s="38">
        <f>SUMPRODUCT(LTA!J13:AN13,LTA!J$101:AN$101,LTA!J$103:AN$103)</f>
        <v>14</v>
      </c>
      <c r="U13" s="38">
        <f>SUMPRODUCT(LTA!J13:AN13,LTA!J$102:AN$102,LTA!J$103:AN$103)</f>
        <v>117.77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458.19</v>
      </c>
      <c r="AB13" s="76">
        <f>-STOA!N13</f>
        <v>0</v>
      </c>
      <c r="AC13">
        <f t="shared" si="0"/>
        <v>17.039994771012051</v>
      </c>
      <c r="AD13">
        <f t="shared" si="1"/>
        <v>1993.4545708823273</v>
      </c>
      <c r="AE13">
        <f>'IDT-1'!B13</f>
        <v>0</v>
      </c>
      <c r="AF13" s="25"/>
      <c r="AG13">
        <f t="shared" si="2"/>
        <v>1993.4545708823273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-9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13.803078780561423</v>
      </c>
      <c r="F14">
        <f>GT_Spot!P14</f>
        <v>0</v>
      </c>
      <c r="G14">
        <f>PPCL_NG!P14</f>
        <v>0</v>
      </c>
      <c r="H14">
        <f>PPCL_Spot!P14</f>
        <v>43.682836547827776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1076.9150503249502</v>
      </c>
      <c r="P14" s="37">
        <v>118.82000000000001</v>
      </c>
      <c r="Q14" s="37">
        <v>38.440000000000005</v>
      </c>
      <c r="R14" s="39">
        <v>0</v>
      </c>
      <c r="S14" s="39">
        <v>0</v>
      </c>
      <c r="T14" s="38">
        <f>SUMPRODUCT(LTA!J14:AN14,LTA!J$101:AN$101,LTA!J$103:AN$103)</f>
        <v>14</v>
      </c>
      <c r="U14" s="38">
        <f>SUMPRODUCT(LTA!J14:AN14,LTA!J$102:AN$102,LTA!J$103:AN$103)</f>
        <v>116.57000000000001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458.19</v>
      </c>
      <c r="AB14" s="76">
        <f>-STOA!N14</f>
        <v>0</v>
      </c>
      <c r="AC14">
        <f t="shared" si="0"/>
        <v>16.644302351488051</v>
      </c>
      <c r="AD14">
        <f t="shared" si="1"/>
        <v>1964.8202633018514</v>
      </c>
      <c r="AE14">
        <f>'IDT-1'!B14</f>
        <v>0</v>
      </c>
      <c r="AF14" s="25"/>
      <c r="AG14">
        <f t="shared" si="2"/>
        <v>1964.8202633018514</v>
      </c>
      <c r="AI14" s="35">
        <f>PXIL!H14</f>
        <v>0</v>
      </c>
      <c r="AJ14" s="35">
        <f>PXIL!N14</f>
        <v>0</v>
      </c>
      <c r="AK14" s="35">
        <f>RTM_IEX!H14</f>
        <v>11.62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13.803078780561423</v>
      </c>
      <c r="F15">
        <f>GT_Spot!P15</f>
        <v>0</v>
      </c>
      <c r="G15">
        <f>PPCL_NG!P15</f>
        <v>0</v>
      </c>
      <c r="H15">
        <f>PPCL_Spot!P15</f>
        <v>43.682836547827776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1072.859480162509</v>
      </c>
      <c r="P15" s="37">
        <v>118.83</v>
      </c>
      <c r="Q15" s="37">
        <v>38.440000000000005</v>
      </c>
      <c r="R15" s="39">
        <v>0</v>
      </c>
      <c r="S15" s="39">
        <v>0</v>
      </c>
      <c r="T15" s="38">
        <f>SUMPRODUCT(LTA!J15:AN15,LTA!J$101:AN$101,LTA!J$103:AN$103)</f>
        <v>14</v>
      </c>
      <c r="U15" s="38">
        <f>SUMPRODUCT(LTA!J15:AN15,LTA!J$102:AN$102,LTA!J$103:AN$103)</f>
        <v>119.37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425.24999999999994</v>
      </c>
      <c r="AB15" s="76">
        <f>-STOA!N15</f>
        <v>0</v>
      </c>
      <c r="AC15">
        <f t="shared" si="0"/>
        <v>16.327304823922656</v>
      </c>
      <c r="AD15">
        <f t="shared" si="1"/>
        <v>1911.3316906669754</v>
      </c>
      <c r="AE15">
        <f>'IDT-1'!B15</f>
        <v>0</v>
      </c>
      <c r="AF15" s="25"/>
      <c r="AG15">
        <f t="shared" si="2"/>
        <v>1911.3316906669754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-8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13.803078780561423</v>
      </c>
      <c r="F16">
        <f>GT_Spot!P16</f>
        <v>0</v>
      </c>
      <c r="G16">
        <f>PPCL_NG!P16</f>
        <v>0</v>
      </c>
      <c r="H16">
        <f>PPCL_Spot!P16</f>
        <v>43.682836547827776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1018.4414168713698</v>
      </c>
      <c r="P16" s="37">
        <v>118.83</v>
      </c>
      <c r="Q16" s="37">
        <v>38.440000000000005</v>
      </c>
      <c r="R16" s="39">
        <v>0</v>
      </c>
      <c r="S16" s="39">
        <v>0</v>
      </c>
      <c r="T16" s="38">
        <f>SUMPRODUCT(LTA!J16:AN16,LTA!J$101:AN$101,LTA!J$103:AN$103)</f>
        <v>14</v>
      </c>
      <c r="U16" s="38">
        <f>SUMPRODUCT(LTA!J16:AN16,LTA!J$102:AN$102,LTA!J$103:AN$103)</f>
        <v>118.17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425.24999999999994</v>
      </c>
      <c r="AB16" s="76">
        <f>-STOA!N16</f>
        <v>0</v>
      </c>
      <c r="AC16">
        <f t="shared" si="0"/>
        <v>15.946987830477974</v>
      </c>
      <c r="AD16">
        <f t="shared" si="1"/>
        <v>1882.503944369281</v>
      </c>
      <c r="AE16">
        <f>'IDT-1'!B16</f>
        <v>0</v>
      </c>
      <c r="AF16" s="25"/>
      <c r="AG16">
        <f t="shared" si="2"/>
        <v>1882.503944369281</v>
      </c>
      <c r="AI16" s="35">
        <f>PXIL!H16</f>
        <v>0</v>
      </c>
      <c r="AJ16" s="35">
        <f>PXIL!N16</f>
        <v>0</v>
      </c>
      <c r="AK16" s="35">
        <f>RTM_IEX!H16</f>
        <v>18.41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13.803078780561423</v>
      </c>
      <c r="F17">
        <f>GT_Spot!P17</f>
        <v>0</v>
      </c>
      <c r="G17">
        <f>PPCL_NG!P17</f>
        <v>0</v>
      </c>
      <c r="H17">
        <f>PPCL_Spot!P17</f>
        <v>43.682836547827776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962.71278086692064</v>
      </c>
      <c r="P17" s="37">
        <v>118.83</v>
      </c>
      <c r="Q17" s="37">
        <v>38.440000000000005</v>
      </c>
      <c r="R17" s="39">
        <v>0</v>
      </c>
      <c r="S17" s="39">
        <v>0</v>
      </c>
      <c r="T17" s="38">
        <f>SUMPRODUCT(LTA!J17:AN17,LTA!J$101:AN$101,LTA!J$103:AN$103)</f>
        <v>14</v>
      </c>
      <c r="U17" s="38">
        <f>SUMPRODUCT(LTA!J17:AN17,LTA!J$102:AN$102,LTA!J$103:AN$103)</f>
        <v>116.47000000000001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425.24999999999994</v>
      </c>
      <c r="AB17" s="76">
        <f>-STOA!N17</f>
        <v>0</v>
      </c>
      <c r="AC17">
        <f t="shared" si="0"/>
        <v>15.871483288040601</v>
      </c>
      <c r="AD17">
        <f t="shared" si="1"/>
        <v>1873.5908129072693</v>
      </c>
      <c r="AE17">
        <f>'IDT-1'!B17</f>
        <v>0</v>
      </c>
      <c r="AF17" s="25"/>
      <c r="AG17">
        <f t="shared" si="2"/>
        <v>1873.5908129072693</v>
      </c>
      <c r="AI17" s="35">
        <f>PXIL!H17</f>
        <v>0</v>
      </c>
      <c r="AJ17" s="35">
        <f>PXIL!N17</f>
        <v>0</v>
      </c>
      <c r="AK17" s="35">
        <f>RTM_IEX!H17</f>
        <v>66.849999999999994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13.803078780561423</v>
      </c>
      <c r="F18">
        <f>GT_Spot!P18</f>
        <v>0</v>
      </c>
      <c r="G18">
        <f>PPCL_NG!P18</f>
        <v>0</v>
      </c>
      <c r="H18">
        <f>PPCL_Spot!P18</f>
        <v>43.682836547827776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962.71278086692064</v>
      </c>
      <c r="P18" s="37">
        <v>118.83</v>
      </c>
      <c r="Q18" s="37">
        <v>38.440000000000005</v>
      </c>
      <c r="R18" s="39">
        <v>0</v>
      </c>
      <c r="S18" s="39">
        <v>0</v>
      </c>
      <c r="T18" s="38">
        <f>SUMPRODUCT(LTA!J18:AN18,LTA!J$101:AN$101,LTA!J$103:AN$103)</f>
        <v>14</v>
      </c>
      <c r="U18" s="38">
        <f>SUMPRODUCT(LTA!J18:AN18,LTA!J$102:AN$102,LTA!J$103:AN$103)</f>
        <v>114.27000000000001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425.24999999999994</v>
      </c>
      <c r="AB18" s="76">
        <f>-STOA!N18</f>
        <v>0</v>
      </c>
      <c r="AC18">
        <f t="shared" si="0"/>
        <v>15.690295288040602</v>
      </c>
      <c r="AD18">
        <f t="shared" si="1"/>
        <v>1852.2020009072694</v>
      </c>
      <c r="AE18">
        <f>'IDT-1'!B18</f>
        <v>0</v>
      </c>
      <c r="AF18" s="25"/>
      <c r="AG18">
        <f t="shared" si="2"/>
        <v>1852.2020009072694</v>
      </c>
      <c r="AI18" s="35">
        <f>PXIL!H18</f>
        <v>0</v>
      </c>
      <c r="AJ18" s="35">
        <f>PXIL!N18</f>
        <v>0</v>
      </c>
      <c r="AK18" s="35">
        <f>RTM_IEX!H18</f>
        <v>47.48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5.4236000000000004</v>
      </c>
      <c r="E19">
        <f>GT_NG!P19</f>
        <v>13.803078780561423</v>
      </c>
      <c r="F19">
        <f>GT_Spot!P19</f>
        <v>0</v>
      </c>
      <c r="G19">
        <f>PPCL_NG!P19</f>
        <v>0</v>
      </c>
      <c r="H19">
        <f>PPCL_Spot!P19</f>
        <v>43.682836547827776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962.71278086692064</v>
      </c>
      <c r="P19" s="37">
        <v>118.83</v>
      </c>
      <c r="Q19" s="37">
        <v>38.440000000000005</v>
      </c>
      <c r="R19" s="39">
        <v>0</v>
      </c>
      <c r="S19" s="39">
        <v>0</v>
      </c>
      <c r="T19" s="38">
        <f>SUMPRODUCT(LTA!J19:AN19,LTA!J$101:AN$101,LTA!J$103:AN$103)</f>
        <v>14</v>
      </c>
      <c r="U19" s="38">
        <f>SUMPRODUCT(LTA!J19:AN19,LTA!J$102:AN$102,LTA!J$103:AN$103)</f>
        <v>118.27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425.19999999999993</v>
      </c>
      <c r="AB19" s="76">
        <f>-STOA!N19</f>
        <v>0</v>
      </c>
      <c r="AC19">
        <f t="shared" si="0"/>
        <v>15.568831288040601</v>
      </c>
      <c r="AD19">
        <f t="shared" si="1"/>
        <v>1837.863464907269</v>
      </c>
      <c r="AE19">
        <f>'IDT-1'!B19</f>
        <v>0</v>
      </c>
      <c r="AF19" s="25"/>
      <c r="AG19">
        <f t="shared" si="2"/>
        <v>1837.863464907269</v>
      </c>
      <c r="AI19" s="35">
        <f>PXIL!H19</f>
        <v>0</v>
      </c>
      <c r="AJ19" s="35">
        <f>PXIL!N19</f>
        <v>0</v>
      </c>
      <c r="AK19" s="35">
        <f>RTM_IEX!H19</f>
        <v>29.07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5.4236000000000004</v>
      </c>
      <c r="E20">
        <f>GT_NG!P20</f>
        <v>13.803078780561423</v>
      </c>
      <c r="F20">
        <f>GT_Spot!P20</f>
        <v>0</v>
      </c>
      <c r="G20">
        <f>PPCL_NG!P20</f>
        <v>0</v>
      </c>
      <c r="H20">
        <f>PPCL_Spot!P20</f>
        <v>43.682836547827776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942.66706778675189</v>
      </c>
      <c r="P20" s="37">
        <v>118.83</v>
      </c>
      <c r="Q20" s="37">
        <v>25.400000000000002</v>
      </c>
      <c r="R20" s="39">
        <v>0</v>
      </c>
      <c r="S20" s="39">
        <v>0</v>
      </c>
      <c r="T20" s="38">
        <f>SUMPRODUCT(LTA!J20:AN20,LTA!J$101:AN$101,LTA!J$103:AN$103)</f>
        <v>14</v>
      </c>
      <c r="U20" s="38">
        <f>SUMPRODUCT(LTA!J20:AN20,LTA!J$102:AN$102,LTA!J$103:AN$103)</f>
        <v>116.67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425.19999999999993</v>
      </c>
      <c r="AB20" s="76">
        <f>-STOA!N20</f>
        <v>0</v>
      </c>
      <c r="AC20">
        <f t="shared" si="0"/>
        <v>15.440179298167184</v>
      </c>
      <c r="AD20">
        <f t="shared" si="1"/>
        <v>1822.676403816974</v>
      </c>
      <c r="AE20">
        <f>'IDT-1'!B20</f>
        <v>0</v>
      </c>
      <c r="AF20" s="25"/>
      <c r="AG20">
        <f t="shared" si="2"/>
        <v>1822.676403816974</v>
      </c>
      <c r="AI20" s="35">
        <f>PXIL!H20</f>
        <v>0</v>
      </c>
      <c r="AJ20" s="35">
        <f>PXIL!N20</f>
        <v>0</v>
      </c>
      <c r="AK20" s="35">
        <f>RTM_IEX!H20</f>
        <v>48.44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5.4236000000000004</v>
      </c>
      <c r="E21">
        <f>GT_NG!P21</f>
        <v>13.803078780561423</v>
      </c>
      <c r="F21">
        <f>GT_Spot!P21</f>
        <v>0</v>
      </c>
      <c r="G21">
        <f>PPCL_NG!P21</f>
        <v>0</v>
      </c>
      <c r="H21">
        <f>PPCL_Spot!P21</f>
        <v>43.682836547827776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947.27010864182432</v>
      </c>
      <c r="P21" s="37">
        <v>118.83</v>
      </c>
      <c r="Q21" s="37">
        <v>25.400000000000002</v>
      </c>
      <c r="R21" s="39">
        <v>0</v>
      </c>
      <c r="S21" s="39">
        <v>0</v>
      </c>
      <c r="T21" s="38">
        <f>SUMPRODUCT(LTA!J21:AN21,LTA!J$101:AN$101,LTA!J$103:AN$103)</f>
        <v>14</v>
      </c>
      <c r="U21" s="38">
        <f>SUMPRODUCT(LTA!J21:AN21,LTA!J$102:AN$102,LTA!J$103:AN$103)</f>
        <v>115.07000000000001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425.19999999999993</v>
      </c>
      <c r="AB21" s="76">
        <f>-STOA!N21</f>
        <v>0</v>
      </c>
      <c r="AC21">
        <f t="shared" si="0"/>
        <v>15.180560841349791</v>
      </c>
      <c r="AD21">
        <f t="shared" si="1"/>
        <v>1792.0290631288638</v>
      </c>
      <c r="AE21">
        <f>'IDT-1'!B21</f>
        <v>0</v>
      </c>
      <c r="AF21" s="25"/>
      <c r="AG21">
        <f t="shared" si="2"/>
        <v>1792.0290631288638</v>
      </c>
      <c r="AI21" s="35">
        <f>PXIL!H21</f>
        <v>0</v>
      </c>
      <c r="AJ21" s="35">
        <f>PXIL!N21</f>
        <v>0</v>
      </c>
      <c r="AK21" s="35">
        <f>RTM_IEX!H21</f>
        <v>14.53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13.803078780561423</v>
      </c>
      <c r="F22">
        <f>GT_Spot!P22</f>
        <v>0</v>
      </c>
      <c r="G22">
        <f>PPCL_NG!P22</f>
        <v>0</v>
      </c>
      <c r="H22">
        <f>PPCL_Spot!P22</f>
        <v>43.682836547827776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947.24375664182435</v>
      </c>
      <c r="P22" s="37">
        <v>118.83</v>
      </c>
      <c r="Q22" s="37">
        <v>25.400000000000002</v>
      </c>
      <c r="R22" s="39">
        <v>0</v>
      </c>
      <c r="S22" s="39">
        <v>0</v>
      </c>
      <c r="T22" s="38">
        <f>SUMPRODUCT(LTA!J22:AN22,LTA!J$101:AN$101,LTA!J$103:AN$103)</f>
        <v>14</v>
      </c>
      <c r="U22" s="38">
        <f>SUMPRODUCT(LTA!J22:AN22,LTA!J$102:AN$102,LTA!J$103:AN$103)</f>
        <v>113.67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425.19999999999993</v>
      </c>
      <c r="AB22" s="76">
        <f>-STOA!N22</f>
        <v>0</v>
      </c>
      <c r="AC22">
        <f t="shared" si="0"/>
        <v>15.046527484549793</v>
      </c>
      <c r="AD22">
        <f t="shared" si="1"/>
        <v>1776.2067444856636</v>
      </c>
      <c r="AE22">
        <f>'IDT-1'!B22</f>
        <v>0</v>
      </c>
      <c r="AF22" s="25"/>
      <c r="AG22">
        <f t="shared" si="2"/>
        <v>1776.2067444856636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5.4236000000000004</v>
      </c>
      <c r="E23">
        <f>GT_NG!P23</f>
        <v>13.803078780561423</v>
      </c>
      <c r="F23">
        <f>GT_Spot!P23</f>
        <v>0</v>
      </c>
      <c r="G23">
        <f>PPCL_NG!P23</f>
        <v>0</v>
      </c>
      <c r="H23">
        <f>PPCL_Spot!P23</f>
        <v>43.682836547827776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943.96733250042803</v>
      </c>
      <c r="P23" s="37">
        <v>118.83</v>
      </c>
      <c r="Q23" s="37">
        <v>25.400000000000002</v>
      </c>
      <c r="R23" s="39">
        <v>0</v>
      </c>
      <c r="S23" s="39">
        <v>0</v>
      </c>
      <c r="T23" s="38">
        <f>SUMPRODUCT(LTA!J23:AN23,LTA!J$101:AN$101,LTA!J$103:AN$103)</f>
        <v>14</v>
      </c>
      <c r="U23" s="38">
        <f>SUMPRODUCT(LTA!J23:AN23,LTA!J$102:AN$102,LTA!J$103:AN$103)</f>
        <v>120.47000000000001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425.19999999999993</v>
      </c>
      <c r="AB23" s="76">
        <f>-STOA!N23</f>
        <v>0</v>
      </c>
      <c r="AC23">
        <f t="shared" si="0"/>
        <v>15.238833521762064</v>
      </c>
      <c r="AD23">
        <f t="shared" si="1"/>
        <v>1798.9080143070551</v>
      </c>
      <c r="AE23">
        <f>'IDT-1'!B23</f>
        <v>0</v>
      </c>
      <c r="AF23" s="25"/>
      <c r="AG23">
        <f t="shared" si="2"/>
        <v>1798.9080143070551</v>
      </c>
      <c r="AI23" s="35">
        <f>PXIL!H23</f>
        <v>0</v>
      </c>
      <c r="AJ23" s="35">
        <f>PXIL!N23</f>
        <v>0</v>
      </c>
      <c r="AK23" s="35">
        <f>RTM_IEX!H23</f>
        <v>19.37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13.803078780561423</v>
      </c>
      <c r="F24">
        <f>GT_Spot!P24</f>
        <v>0</v>
      </c>
      <c r="G24">
        <f>PPCL_NG!P24</f>
        <v>0</v>
      </c>
      <c r="H24">
        <f>PPCL_Spot!P24</f>
        <v>43.682836547827776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940.03112285301052</v>
      </c>
      <c r="P24" s="37">
        <v>118.83</v>
      </c>
      <c r="Q24" s="37">
        <v>25.400000000000002</v>
      </c>
      <c r="R24" s="39">
        <v>0</v>
      </c>
      <c r="S24" s="39">
        <v>0</v>
      </c>
      <c r="T24" s="38">
        <f>SUMPRODUCT(LTA!J24:AN24,LTA!J$101:AN$101,LTA!J$103:AN$103)</f>
        <v>13.34</v>
      </c>
      <c r="U24" s="38">
        <f>SUMPRODUCT(LTA!J24:AN24,LTA!J$102:AN$102,LTA!J$103:AN$103)</f>
        <v>118.27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425.19999999999993</v>
      </c>
      <c r="AB24" s="76">
        <f>-STOA!N24</f>
        <v>0</v>
      </c>
      <c r="AC24">
        <f t="shared" si="0"/>
        <v>15.181829360723755</v>
      </c>
      <c r="AD24">
        <f t="shared" si="1"/>
        <v>1792.1788088206761</v>
      </c>
      <c r="AE24">
        <f>'IDT-1'!B24</f>
        <v>0</v>
      </c>
      <c r="AF24" s="25"/>
      <c r="AG24">
        <f t="shared" si="2"/>
        <v>1792.1788088206761</v>
      </c>
      <c r="AI24" s="35">
        <f>PXIL!H24</f>
        <v>0</v>
      </c>
      <c r="AJ24" s="35">
        <f>PXIL!N24</f>
        <v>0</v>
      </c>
      <c r="AK24" s="35">
        <f>RTM_IEX!H24</f>
        <v>19.38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5.4236000000000004</v>
      </c>
      <c r="E25">
        <f>GT_NG!P25</f>
        <v>13.803078780561423</v>
      </c>
      <c r="F25">
        <f>GT_Spot!P25</f>
        <v>0</v>
      </c>
      <c r="G25">
        <f>PPCL_NG!P25</f>
        <v>0</v>
      </c>
      <c r="H25">
        <f>PPCL_Spot!P25</f>
        <v>43.682836547827776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936.67628116837409</v>
      </c>
      <c r="P25" s="37">
        <v>118.83</v>
      </c>
      <c r="Q25" s="37">
        <v>25.400000000000002</v>
      </c>
      <c r="R25" s="39">
        <v>0</v>
      </c>
      <c r="S25" s="39">
        <v>0</v>
      </c>
      <c r="T25" s="38">
        <f>SUMPRODUCT(LTA!J25:AN25,LTA!J$101:AN$101,LTA!J$103:AN$103)</f>
        <v>12.66</v>
      </c>
      <c r="U25" s="38">
        <f>SUMPRODUCT(LTA!J25:AN25,LTA!J$102:AN$102,LTA!J$103:AN$103)</f>
        <v>117.77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425.19999999999993</v>
      </c>
      <c r="AB25" s="76">
        <f>-STOA!N25</f>
        <v>0</v>
      </c>
      <c r="AC25">
        <f t="shared" si="0"/>
        <v>15.21698469057281</v>
      </c>
      <c r="AD25">
        <f t="shared" si="1"/>
        <v>1796.3288118061903</v>
      </c>
      <c r="AE25">
        <f>'IDT-1'!B25</f>
        <v>0</v>
      </c>
      <c r="AF25" s="25"/>
      <c r="AG25">
        <f t="shared" si="2"/>
        <v>1796.3288118061903</v>
      </c>
      <c r="AI25" s="35">
        <f>PXIL!H25</f>
        <v>0</v>
      </c>
      <c r="AJ25" s="35">
        <f>PXIL!N25</f>
        <v>0</v>
      </c>
      <c r="AK25" s="35">
        <f>RTM_IEX!H25</f>
        <v>28.1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5.4236000000000004</v>
      </c>
      <c r="E26">
        <f>GT_NG!P26</f>
        <v>13.803078780561423</v>
      </c>
      <c r="F26">
        <f>GT_Spot!P26</f>
        <v>0</v>
      </c>
      <c r="G26">
        <f>PPCL_NG!P26</f>
        <v>0</v>
      </c>
      <c r="H26">
        <f>PPCL_Spot!P26</f>
        <v>43.682836547827776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954.70648035779607</v>
      </c>
      <c r="P26" s="37">
        <v>118.82000000000001</v>
      </c>
      <c r="Q26" s="37">
        <v>25.400000000000002</v>
      </c>
      <c r="R26" s="39">
        <v>0</v>
      </c>
      <c r="S26" s="39">
        <v>0</v>
      </c>
      <c r="T26" s="38">
        <f>SUMPRODUCT(LTA!J26:AN26,LTA!J$101:AN$101,LTA!J$103:AN$103)</f>
        <v>12</v>
      </c>
      <c r="U26" s="38">
        <f>SUMPRODUCT(LTA!J26:AN26,LTA!J$102:AN$102,LTA!J$103:AN$103)</f>
        <v>117.99000000000001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424.23</v>
      </c>
      <c r="AB26" s="76">
        <f>-STOA!N26</f>
        <v>0</v>
      </c>
      <c r="AC26">
        <f t="shared" si="0"/>
        <v>15.210014363763955</v>
      </c>
      <c r="AD26">
        <f t="shared" si="1"/>
        <v>1795.5059813224213</v>
      </c>
      <c r="AE26">
        <f>'IDT-1'!B26</f>
        <v>0</v>
      </c>
      <c r="AF26" s="25"/>
      <c r="AG26">
        <f t="shared" si="2"/>
        <v>1795.5059813224213</v>
      </c>
      <c r="AI26" s="35">
        <f>PXIL!H26</f>
        <v>0</v>
      </c>
      <c r="AJ26" s="35">
        <f>PXIL!N26</f>
        <v>0</v>
      </c>
      <c r="AK26" s="35">
        <f>RTM_IEX!H26</f>
        <v>10.66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5.4236000000000004</v>
      </c>
      <c r="E27">
        <f>GT_NG!P27</f>
        <v>13.803078780561423</v>
      </c>
      <c r="F27">
        <f>GT_Spot!P27</f>
        <v>0</v>
      </c>
      <c r="G27">
        <f>PPCL_NG!P27</f>
        <v>0</v>
      </c>
      <c r="H27">
        <f>PPCL_Spot!P27</f>
        <v>43.682836547827776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958.95407944144642</v>
      </c>
      <c r="P27" s="37">
        <v>108.37548322567201</v>
      </c>
      <c r="Q27" s="37">
        <v>20.560000000000002</v>
      </c>
      <c r="R27" s="39">
        <v>10.019999999999998</v>
      </c>
      <c r="S27" s="39">
        <v>0</v>
      </c>
      <c r="T27" s="38">
        <f>SUMPRODUCT(LTA!J27:AN27,LTA!J$101:AN$101,LTA!J$103:AN$103)</f>
        <v>15.39</v>
      </c>
      <c r="U27" s="38">
        <f>SUMPRODUCT(LTA!J27:AN27,LTA!J$102:AN$102,LTA!J$103:AN$103)</f>
        <v>121.67999999999999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326.23</v>
      </c>
      <c r="AB27" s="76">
        <f>-STOA!N27</f>
        <v>0</v>
      </c>
      <c r="AC27">
        <f t="shared" si="0"/>
        <v>15.210880255162262</v>
      </c>
      <c r="AD27">
        <f t="shared" si="1"/>
        <v>1795.6081977403455</v>
      </c>
      <c r="AE27">
        <f>'IDT-1'!B27</f>
        <v>0</v>
      </c>
      <c r="AF27" s="25"/>
      <c r="AG27">
        <f t="shared" si="2"/>
        <v>1795.6081977403455</v>
      </c>
      <c r="AI27" s="35">
        <f>PXIL!H27</f>
        <v>0</v>
      </c>
      <c r="AJ27" s="35">
        <f>PXIL!N27</f>
        <v>0</v>
      </c>
      <c r="AK27" s="35">
        <f>RTM_IEX!H27</f>
        <v>102.7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13.803078780561423</v>
      </c>
      <c r="F28">
        <f>GT_Spot!P28</f>
        <v>0</v>
      </c>
      <c r="G28">
        <f>PPCL_NG!P28</f>
        <v>0</v>
      </c>
      <c r="H28">
        <f>PPCL_Spot!P28</f>
        <v>43.682836547827776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950.61876263930606</v>
      </c>
      <c r="P28" s="37">
        <v>118.82096624600879</v>
      </c>
      <c r="Q28" s="37">
        <v>20.560000000000002</v>
      </c>
      <c r="R28" s="39">
        <v>20.18</v>
      </c>
      <c r="S28" s="39">
        <v>0</v>
      </c>
      <c r="T28" s="38">
        <f>SUMPRODUCT(LTA!J28:AN28,LTA!J$101:AN$101,LTA!J$103:AN$103)</f>
        <v>23.12</v>
      </c>
      <c r="U28" s="38">
        <f>SUMPRODUCT(LTA!J28:AN28,LTA!J$102:AN$102,LTA!J$103:AN$103)</f>
        <v>119.58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326.23</v>
      </c>
      <c r="AB28" s="76">
        <f>-STOA!N28</f>
        <v>0</v>
      </c>
      <c r="AC28">
        <f t="shared" si="0"/>
        <v>15.279929651395111</v>
      </c>
      <c r="AD28">
        <f t="shared" si="1"/>
        <v>1803.7593145623086</v>
      </c>
      <c r="AE28">
        <f>'IDT-1'!B28</f>
        <v>0</v>
      </c>
      <c r="AF28" s="25"/>
      <c r="AG28">
        <f t="shared" si="2"/>
        <v>1803.7593145623086</v>
      </c>
      <c r="AI28" s="35">
        <f>PXIL!H28</f>
        <v>0</v>
      </c>
      <c r="AJ28" s="35">
        <f>PXIL!N28</f>
        <v>0</v>
      </c>
      <c r="AK28" s="35">
        <f>RTM_IEX!H28</f>
        <v>93.02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13.803078780561423</v>
      </c>
      <c r="F29">
        <f>GT_Spot!P29</f>
        <v>0</v>
      </c>
      <c r="G29">
        <f>PPCL_NG!P29</f>
        <v>0</v>
      </c>
      <c r="H29">
        <f>PPCL_Spot!P29</f>
        <v>43.682836547827776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951.17801482716152</v>
      </c>
      <c r="P29" s="37">
        <v>118.82096624600879</v>
      </c>
      <c r="Q29" s="37">
        <v>20.560000000000002</v>
      </c>
      <c r="R29" s="39">
        <v>28.99</v>
      </c>
      <c r="S29" s="39">
        <v>0</v>
      </c>
      <c r="T29" s="38">
        <f>SUMPRODUCT(LTA!J29:AN29,LTA!J$101:AN$101,LTA!J$103:AN$103)</f>
        <v>32.67</v>
      </c>
      <c r="U29" s="38">
        <f>SUMPRODUCT(LTA!J29:AN29,LTA!J$102:AN$102,LTA!J$103:AN$103)</f>
        <v>96.279999999999987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326.23</v>
      </c>
      <c r="AB29" s="76">
        <f>-STOA!N29</f>
        <v>0</v>
      </c>
      <c r="AC29">
        <f t="shared" si="0"/>
        <v>15.275639369773099</v>
      </c>
      <c r="AD29">
        <f t="shared" si="1"/>
        <v>1803.2528570317866</v>
      </c>
      <c r="AE29">
        <f>'IDT-1'!B29</f>
        <v>0</v>
      </c>
      <c r="AF29" s="25"/>
      <c r="AG29">
        <f t="shared" si="2"/>
        <v>1803.2528570317866</v>
      </c>
      <c r="AI29" s="35">
        <f>PXIL!H29</f>
        <v>0</v>
      </c>
      <c r="AJ29" s="35">
        <f>PXIL!N29</f>
        <v>0</v>
      </c>
      <c r="AK29" s="35">
        <f>RTM_IEX!H29</f>
        <v>96.89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5.4236000000000004</v>
      </c>
      <c r="E30">
        <f>GT_NG!P30</f>
        <v>13.803078780561423</v>
      </c>
      <c r="F30">
        <f>GT_Spot!P30</f>
        <v>0</v>
      </c>
      <c r="G30">
        <f>PPCL_NG!P30</f>
        <v>0</v>
      </c>
      <c r="H30">
        <f>PPCL_Spot!P30</f>
        <v>43.682836547827776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952.57727570362954</v>
      </c>
      <c r="P30" s="37">
        <v>118.82096624600879</v>
      </c>
      <c r="Q30" s="37">
        <v>20.560000000000002</v>
      </c>
      <c r="R30" s="39">
        <v>35.149999999999991</v>
      </c>
      <c r="S30" s="39">
        <v>0</v>
      </c>
      <c r="T30" s="38">
        <f>SUMPRODUCT(LTA!J30:AN30,LTA!J$101:AN$101,LTA!J$103:AN$103)</f>
        <v>48.25</v>
      </c>
      <c r="U30" s="38">
        <f>SUMPRODUCT(LTA!J30:AN30,LTA!J$102:AN$102,LTA!J$103:AN$103)</f>
        <v>95.88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326.23</v>
      </c>
      <c r="AB30" s="76">
        <f>-STOA!N30</f>
        <v>0</v>
      </c>
      <c r="AC30">
        <f t="shared" si="0"/>
        <v>15.279413161135432</v>
      </c>
      <c r="AD30">
        <f t="shared" si="1"/>
        <v>1803.6983441168923</v>
      </c>
      <c r="AE30">
        <f>'IDT-1'!B30</f>
        <v>0</v>
      </c>
      <c r="AF30" s="25"/>
      <c r="AG30">
        <f t="shared" si="2"/>
        <v>1803.6983441168923</v>
      </c>
      <c r="AI30" s="35">
        <f>PXIL!H30</f>
        <v>0</v>
      </c>
      <c r="AJ30" s="35">
        <f>PXIL!N30</f>
        <v>0</v>
      </c>
      <c r="AK30" s="35">
        <f>RTM_IEX!H30</f>
        <v>74.599999999999994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13.803078780561423</v>
      </c>
      <c r="F31">
        <f>GT_Spot!P31</f>
        <v>0</v>
      </c>
      <c r="G31">
        <f>PPCL_NG!P31</f>
        <v>0</v>
      </c>
      <c r="H31">
        <f>PPCL_Spot!P31</f>
        <v>43.682836547827776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947.64022555443421</v>
      </c>
      <c r="P31" s="37">
        <v>65.746936445811201</v>
      </c>
      <c r="Q31" s="37">
        <v>20.560000000000002</v>
      </c>
      <c r="R31" s="39">
        <v>40.024708789269326</v>
      </c>
      <c r="S31" s="39">
        <v>0</v>
      </c>
      <c r="T31" s="38">
        <f>SUMPRODUCT(LTA!J31:AN31,LTA!J$101:AN$101,LTA!J$103:AN$103)</f>
        <v>62.63</v>
      </c>
      <c r="U31" s="38">
        <f>SUMPRODUCT(LTA!J31:AN31,LTA!J$102:AN$102,LTA!J$103:AN$103)</f>
        <v>95.58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326.33000000000004</v>
      </c>
      <c r="AB31" s="76">
        <f>-STOA!N31</f>
        <v>0</v>
      </c>
      <c r="AC31">
        <f t="shared" si="0"/>
        <v>15.025511643390395</v>
      </c>
      <c r="AD31">
        <f t="shared" si="1"/>
        <v>1773.7258744745136</v>
      </c>
      <c r="AE31">
        <f>'IDT-1'!B31</f>
        <v>0</v>
      </c>
      <c r="AF31" s="25"/>
      <c r="AG31">
        <f t="shared" si="2"/>
        <v>1773.7258744745136</v>
      </c>
      <c r="AI31" s="35">
        <f>PXIL!H31</f>
        <v>0</v>
      </c>
      <c r="AJ31" s="35">
        <f>PXIL!N31</f>
        <v>0</v>
      </c>
      <c r="AK31" s="35">
        <f>RTM_IEX!H31</f>
        <v>83.33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13.803078780561423</v>
      </c>
      <c r="F32">
        <f>GT_Spot!P32</f>
        <v>0</v>
      </c>
      <c r="G32">
        <f>PPCL_NG!P32</f>
        <v>0</v>
      </c>
      <c r="H32">
        <f>PPCL_Spot!P32</f>
        <v>43.682836547827776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934.83804286067459</v>
      </c>
      <c r="P32" s="37">
        <v>58.13</v>
      </c>
      <c r="Q32" s="37">
        <v>25.400000000000002</v>
      </c>
      <c r="R32" s="39">
        <v>44.565208042146004</v>
      </c>
      <c r="S32" s="39">
        <v>0</v>
      </c>
      <c r="T32" s="38">
        <f>SUMPRODUCT(LTA!J32:AN32,LTA!J$101:AN$101,LTA!J$103:AN$103)</f>
        <v>82.990000000000009</v>
      </c>
      <c r="U32" s="38">
        <f>SUMPRODUCT(LTA!J32:AN32,LTA!J$102:AN$102,LTA!J$103:AN$103)</f>
        <v>95.779999999999987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326.33000000000004</v>
      </c>
      <c r="AB32" s="76">
        <f>-STOA!N32</f>
        <v>0</v>
      </c>
      <c r="AC32">
        <f t="shared" si="0"/>
        <v>15.040307236342164</v>
      </c>
      <c r="AD32">
        <f t="shared" si="1"/>
        <v>1775.4724589948678</v>
      </c>
      <c r="AE32">
        <f>'IDT-1'!B32</f>
        <v>0</v>
      </c>
      <c r="AF32" s="25"/>
      <c r="AG32">
        <f t="shared" si="2"/>
        <v>1775.4724589948678</v>
      </c>
      <c r="AI32" s="35">
        <f>PXIL!H32</f>
        <v>0</v>
      </c>
      <c r="AJ32" s="35">
        <f>PXIL!N32</f>
        <v>0</v>
      </c>
      <c r="AK32" s="35">
        <f>RTM_IEX!H32</f>
        <v>75.569999999999993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13.803078780561423</v>
      </c>
      <c r="F33">
        <f>GT_Spot!P33</f>
        <v>0</v>
      </c>
      <c r="G33">
        <f>PPCL_NG!P33</f>
        <v>0</v>
      </c>
      <c r="H33">
        <f>PPCL_Spot!P33</f>
        <v>43.682836547827776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922.53783199309191</v>
      </c>
      <c r="P33" s="37">
        <v>58.13</v>
      </c>
      <c r="Q33" s="37">
        <v>25.400000000000002</v>
      </c>
      <c r="R33" s="39">
        <v>47.5</v>
      </c>
      <c r="S33" s="39">
        <v>0</v>
      </c>
      <c r="T33" s="38">
        <f>SUMPRODUCT(LTA!J33:AN33,LTA!J$101:AN$101,LTA!J$103:AN$103)</f>
        <v>116.6</v>
      </c>
      <c r="U33" s="38">
        <f>SUMPRODUCT(LTA!J33:AN33,LTA!J$102:AN$102,LTA!J$103:AN$103)</f>
        <v>95.98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326.33000000000004</v>
      </c>
      <c r="AB33" s="76">
        <f>-STOA!N33</f>
        <v>0</v>
      </c>
      <c r="AC33">
        <f t="shared" si="0"/>
        <v>15.009685717500442</v>
      </c>
      <c r="AD33">
        <f t="shared" si="1"/>
        <v>1771.8576616039809</v>
      </c>
      <c r="AE33">
        <f>'IDT-1'!B33</f>
        <v>0</v>
      </c>
      <c r="AF33" s="25"/>
      <c r="AG33">
        <f t="shared" si="2"/>
        <v>1771.8576616039809</v>
      </c>
      <c r="AI33" s="35">
        <f>PXIL!H33</f>
        <v>0</v>
      </c>
      <c r="AJ33" s="35">
        <f>PXIL!N33</f>
        <v>0</v>
      </c>
      <c r="AK33" s="35">
        <f>RTM_IEX!H33</f>
        <v>47.48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13.803078780561423</v>
      </c>
      <c r="F34">
        <f>GT_Spot!P34</f>
        <v>0</v>
      </c>
      <c r="G34">
        <f>PPCL_NG!P34</f>
        <v>0</v>
      </c>
      <c r="H34">
        <f>PPCL_Spot!P34</f>
        <v>43.682836547827776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922.53782218216884</v>
      </c>
      <c r="P34" s="37">
        <v>58.133510477685853</v>
      </c>
      <c r="Q34" s="37">
        <v>25.400000000000002</v>
      </c>
      <c r="R34" s="39">
        <v>47.5</v>
      </c>
      <c r="S34" s="39">
        <v>0</v>
      </c>
      <c r="T34" s="38">
        <f>SUMPRODUCT(LTA!J34:AN34,LTA!J$101:AN$101,LTA!J$103:AN$103)</f>
        <v>143.51</v>
      </c>
      <c r="U34" s="38">
        <f>SUMPRODUCT(LTA!J34:AN34,LTA!J$102:AN$102,LTA!J$103:AN$103)</f>
        <v>96.38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326.33000000000004</v>
      </c>
      <c r="AB34" s="76">
        <f>-STOA!N34</f>
        <v>0</v>
      </c>
      <c r="AC34">
        <f t="shared" si="0"/>
        <v>15.092539123101247</v>
      </c>
      <c r="AD34">
        <f t="shared" si="1"/>
        <v>1781.6383088651426</v>
      </c>
      <c r="AE34">
        <f>'IDT-1'!B34</f>
        <v>0</v>
      </c>
      <c r="AF34" s="25"/>
      <c r="AG34">
        <f t="shared" si="2"/>
        <v>1781.6383088651426</v>
      </c>
      <c r="AI34" s="35">
        <f>PXIL!H34</f>
        <v>0</v>
      </c>
      <c r="AJ34" s="35">
        <f>PXIL!N34</f>
        <v>0</v>
      </c>
      <c r="AK34" s="35">
        <f>RTM_IEX!H34</f>
        <v>30.03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13.803078780561423</v>
      </c>
      <c r="F35">
        <f>GT_Spot!P35</f>
        <v>0</v>
      </c>
      <c r="G35">
        <f>PPCL_NG!P35</f>
        <v>0</v>
      </c>
      <c r="H35">
        <f>PPCL_Spot!P35</f>
        <v>43.682836547827776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920.61099813960368</v>
      </c>
      <c r="P35" s="37">
        <v>60</v>
      </c>
      <c r="Q35" s="37">
        <v>25.22</v>
      </c>
      <c r="R35" s="39">
        <v>47.5</v>
      </c>
      <c r="S35" s="39">
        <v>0</v>
      </c>
      <c r="T35" s="38">
        <f>SUMPRODUCT(LTA!J35:AN35,LTA!J$101:AN$101,LTA!J$103:AN$103)</f>
        <v>167.56</v>
      </c>
      <c r="U35" s="38">
        <f>SUMPRODUCT(LTA!J35:AN35,LTA!J$102:AN$102,LTA!J$103:AN$103)</f>
        <v>79.260000000000005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327.54000000000002</v>
      </c>
      <c r="AB35" s="76">
        <f>-STOA!N35</f>
        <v>0</v>
      </c>
      <c r="AC35">
        <f t="shared" si="0"/>
        <v>15.012400313131138</v>
      </c>
      <c r="AD35">
        <f t="shared" si="1"/>
        <v>1772.1781131548616</v>
      </c>
      <c r="AE35">
        <f>'IDT-1'!B35</f>
        <v>0</v>
      </c>
      <c r="AF35" s="25"/>
      <c r="AG35">
        <f t="shared" si="2"/>
        <v>1772.1781131548616</v>
      </c>
      <c r="AI35" s="35">
        <f>PXIL!H35</f>
        <v>0</v>
      </c>
      <c r="AJ35" s="35">
        <f>PXIL!N35</f>
        <v>0</v>
      </c>
      <c r="AK35" s="35">
        <f>RTM_IEX!H35</f>
        <v>12.59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13.803078780561423</v>
      </c>
      <c r="F36">
        <f>GT_Spot!P36</f>
        <v>0</v>
      </c>
      <c r="G36">
        <f>PPCL_NG!P36</f>
        <v>0</v>
      </c>
      <c r="H36">
        <f>PPCL_Spot!P36</f>
        <v>43.682836547827776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862.26049328677141</v>
      </c>
      <c r="P36" s="37">
        <v>58.64</v>
      </c>
      <c r="Q36" s="37">
        <v>25.22</v>
      </c>
      <c r="R36" s="39">
        <v>47.5</v>
      </c>
      <c r="S36" s="39">
        <v>0</v>
      </c>
      <c r="T36" s="38">
        <f>SUMPRODUCT(LTA!J36:AN36,LTA!J$101:AN$101,LTA!J$103:AN$103)</f>
        <v>204.8</v>
      </c>
      <c r="U36" s="38">
        <f>SUMPRODUCT(LTA!J36:AN36,LTA!J$102:AN$102,LTA!J$103:AN$103)</f>
        <v>79.06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327.54000000000002</v>
      </c>
      <c r="AB36" s="76">
        <f>-STOA!N36</f>
        <v>0</v>
      </c>
      <c r="AC36">
        <f t="shared" si="0"/>
        <v>15.147552072367349</v>
      </c>
      <c r="AD36">
        <f t="shared" si="1"/>
        <v>1788.1324565427933</v>
      </c>
      <c r="AE36">
        <f>'IDT-1'!B36</f>
        <v>0</v>
      </c>
      <c r="AF36" s="25"/>
      <c r="AG36">
        <f t="shared" si="2"/>
        <v>1788.1324565427933</v>
      </c>
      <c r="AI36" s="35">
        <f>PXIL!H36</f>
        <v>0</v>
      </c>
      <c r="AJ36" s="35">
        <f>PXIL!N36</f>
        <v>0</v>
      </c>
      <c r="AK36" s="35">
        <f>RTM_IEX!H36</f>
        <v>51.35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13.803078780561423</v>
      </c>
      <c r="F37">
        <f>GT_Spot!P37</f>
        <v>0</v>
      </c>
      <c r="G37">
        <f>PPCL_NG!P37</f>
        <v>0</v>
      </c>
      <c r="H37">
        <f>PPCL_Spot!P37</f>
        <v>43.682836547827776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860.01248297633344</v>
      </c>
      <c r="P37" s="37">
        <v>58.13000000000001</v>
      </c>
      <c r="Q37" s="37">
        <v>25.22</v>
      </c>
      <c r="R37" s="39">
        <v>47.5</v>
      </c>
      <c r="S37" s="39">
        <v>0</v>
      </c>
      <c r="T37" s="38">
        <f>SUMPRODUCT(LTA!J37:AN37,LTA!J$101:AN$101,LTA!J$103:AN$103)</f>
        <v>237.3</v>
      </c>
      <c r="U37" s="38">
        <f>SUMPRODUCT(LTA!J37:AN37,LTA!J$102:AN$102,LTA!J$103:AN$103)</f>
        <v>79.56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327.54000000000002</v>
      </c>
      <c r="AB37" s="76">
        <f>-STOA!N37</f>
        <v>0</v>
      </c>
      <c r="AC37">
        <f t="shared" si="0"/>
        <v>15.580672785759669</v>
      </c>
      <c r="AD37">
        <f t="shared" si="1"/>
        <v>1839.2613255189631</v>
      </c>
      <c r="AE37">
        <f>'IDT-1'!B37</f>
        <v>0</v>
      </c>
      <c r="AF37" s="25"/>
      <c r="AG37">
        <f t="shared" si="2"/>
        <v>1839.2613255189631</v>
      </c>
      <c r="AI37" s="35">
        <f>PXIL!H37</f>
        <v>0</v>
      </c>
      <c r="AJ37" s="35">
        <f>PXIL!N37</f>
        <v>0</v>
      </c>
      <c r="AK37" s="35">
        <f>RTM_IEX!H37</f>
        <v>72.67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13.803078780561423</v>
      </c>
      <c r="F38">
        <f>GT_Spot!P38</f>
        <v>0</v>
      </c>
      <c r="G38">
        <f>PPCL_NG!P38</f>
        <v>0</v>
      </c>
      <c r="H38">
        <f>PPCL_Spot!P38</f>
        <v>43.682836547827776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839.77390457638637</v>
      </c>
      <c r="P38" s="37">
        <v>58.13000000000001</v>
      </c>
      <c r="Q38" s="37">
        <v>25.22</v>
      </c>
      <c r="R38" s="39">
        <v>47.5</v>
      </c>
      <c r="S38" s="39">
        <v>0</v>
      </c>
      <c r="T38" s="38">
        <f>SUMPRODUCT(LTA!J38:AN38,LTA!J$101:AN$101,LTA!J$103:AN$103)</f>
        <v>273.77999999999997</v>
      </c>
      <c r="U38" s="38">
        <f>SUMPRODUCT(LTA!J38:AN38,LTA!J$102:AN$102,LTA!J$103:AN$103)</f>
        <v>80.349999999999994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328.51000000000005</v>
      </c>
      <c r="AB38" s="76">
        <f>-STOA!N38</f>
        <v>0</v>
      </c>
      <c r="AC38">
        <f t="shared" si="0"/>
        <v>15.764392727200114</v>
      </c>
      <c r="AD38">
        <f t="shared" si="1"/>
        <v>1860.9490271775753</v>
      </c>
      <c r="AE38">
        <f>'IDT-1'!B38</f>
        <v>0</v>
      </c>
      <c r="AF38" s="25"/>
      <c r="AG38">
        <f t="shared" si="2"/>
        <v>1860.9490271775753</v>
      </c>
      <c r="AI38" s="35">
        <f>PXIL!H38</f>
        <v>0</v>
      </c>
      <c r="AJ38" s="35">
        <f>PXIL!N38</f>
        <v>0</v>
      </c>
      <c r="AK38" s="35">
        <f>RTM_IEX!H38</f>
        <v>76.540000000000006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13.679837005734981</v>
      </c>
      <c r="F39">
        <f>GT_Spot!P39</f>
        <v>0</v>
      </c>
      <c r="G39">
        <f>PPCL_NG!P39</f>
        <v>0</v>
      </c>
      <c r="H39">
        <f>PPCL_Spot!P39</f>
        <v>43.12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842.2510823082705</v>
      </c>
      <c r="P39" s="37">
        <v>58.13000000000001</v>
      </c>
      <c r="Q39" s="37">
        <v>25.22</v>
      </c>
      <c r="R39" s="39">
        <v>47.5</v>
      </c>
      <c r="S39" s="39">
        <v>0</v>
      </c>
      <c r="T39" s="38">
        <f>SUMPRODUCT(LTA!J39:AN39,LTA!J$101:AN$101,LTA!J$103:AN$103)</f>
        <v>314.18</v>
      </c>
      <c r="U39" s="38">
        <f>SUMPRODUCT(LTA!J39:AN39,LTA!J$102:AN$102,LTA!J$103:AN$103)</f>
        <v>81.349999999999994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328.51000000000005</v>
      </c>
      <c r="AB39" s="76">
        <f>-STOA!N39</f>
        <v>0</v>
      </c>
      <c r="AC39">
        <f t="shared" si="0"/>
        <v>15.484261962237646</v>
      </c>
      <c r="AD39">
        <f t="shared" si="1"/>
        <v>1827.8802573517678</v>
      </c>
      <c r="AE39">
        <f>'IDT-1'!B39</f>
        <v>0</v>
      </c>
      <c r="AF39" s="25"/>
      <c r="AG39">
        <f t="shared" si="2"/>
        <v>1827.8802573517678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13.679837005734981</v>
      </c>
      <c r="F40">
        <f>GT_Spot!P40</f>
        <v>0</v>
      </c>
      <c r="G40">
        <f>PPCL_NG!P40</f>
        <v>0</v>
      </c>
      <c r="H40">
        <f>PPCL_Spot!P40</f>
        <v>43.12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842.3081783082705</v>
      </c>
      <c r="P40" s="37">
        <v>58.13000000000001</v>
      </c>
      <c r="Q40" s="37">
        <v>25.22</v>
      </c>
      <c r="R40" s="39">
        <v>47.5</v>
      </c>
      <c r="S40" s="39">
        <v>0</v>
      </c>
      <c r="T40" s="38">
        <f>SUMPRODUCT(LTA!J40:AN40,LTA!J$101:AN$101,LTA!J$103:AN$103)</f>
        <v>349.87</v>
      </c>
      <c r="U40" s="38">
        <f>SUMPRODUCT(LTA!J40:AN40,LTA!J$102:AN$102,LTA!J$103:AN$103)</f>
        <v>80.73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330.45000000000005</v>
      </c>
      <c r="AB40" s="76">
        <f>-STOA!N40</f>
        <v>0</v>
      </c>
      <c r="AC40">
        <f t="shared" si="0"/>
        <v>15.795625568637645</v>
      </c>
      <c r="AD40">
        <f t="shared" si="1"/>
        <v>1864.6359897453679</v>
      </c>
      <c r="AE40">
        <f>'IDT-1'!B40</f>
        <v>0</v>
      </c>
      <c r="AF40" s="25"/>
      <c r="AG40">
        <f t="shared" si="2"/>
        <v>1864.6359897453679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13.679837005734981</v>
      </c>
      <c r="F41">
        <f>GT_Spot!P41</f>
        <v>0</v>
      </c>
      <c r="G41">
        <f>PPCL_NG!P41</f>
        <v>0</v>
      </c>
      <c r="H41">
        <f>PPCL_Spot!P41</f>
        <v>43.12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837.26635630683609</v>
      </c>
      <c r="P41" s="37">
        <v>58.13000000000001</v>
      </c>
      <c r="Q41" s="37">
        <v>25.22</v>
      </c>
      <c r="R41" s="39">
        <v>47.5</v>
      </c>
      <c r="S41" s="39">
        <v>0</v>
      </c>
      <c r="T41" s="38">
        <f>SUMPRODUCT(LTA!J41:AN41,LTA!J$101:AN$101,LTA!J$103:AN$103)</f>
        <v>381.96</v>
      </c>
      <c r="U41" s="38">
        <f>SUMPRODUCT(LTA!J41:AN41,LTA!J$102:AN$102,LTA!J$103:AN$103)</f>
        <v>82.54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330.45000000000005</v>
      </c>
      <c r="AB41" s="76">
        <f>-STOA!N41</f>
        <v>0</v>
      </c>
      <c r="AC41">
        <f t="shared" si="0"/>
        <v>16.038034263825597</v>
      </c>
      <c r="AD41">
        <f t="shared" si="1"/>
        <v>1893.2517590487455</v>
      </c>
      <c r="AE41">
        <f>'IDT-1'!B41</f>
        <v>0</v>
      </c>
      <c r="AF41" s="25"/>
      <c r="AG41">
        <f t="shared" si="2"/>
        <v>1893.2517590487455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13.679837005734981</v>
      </c>
      <c r="F42">
        <f>GT_Spot!P42</f>
        <v>0</v>
      </c>
      <c r="G42">
        <f>PPCL_NG!P42</f>
        <v>0</v>
      </c>
      <c r="H42">
        <f>PPCL_Spot!P42</f>
        <v>43.12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837.26635630683609</v>
      </c>
      <c r="P42" s="37">
        <v>58.13000000000001</v>
      </c>
      <c r="Q42" s="37">
        <v>25.22</v>
      </c>
      <c r="R42" s="39">
        <v>47.5</v>
      </c>
      <c r="S42" s="39">
        <v>0</v>
      </c>
      <c r="T42" s="38">
        <f>SUMPRODUCT(LTA!J42:AN42,LTA!J$101:AN$101,LTA!J$103:AN$103)</f>
        <v>413.72</v>
      </c>
      <c r="U42" s="38">
        <f>SUMPRODUCT(LTA!J42:AN42,LTA!J$102:AN$102,LTA!J$103:AN$103)</f>
        <v>83.95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330.45000000000005</v>
      </c>
      <c r="AB42" s="76">
        <f>-STOA!N42</f>
        <v>0</v>
      </c>
      <c r="AC42">
        <f t="shared" si="0"/>
        <v>16.316662263825599</v>
      </c>
      <c r="AD42">
        <f t="shared" si="1"/>
        <v>1926.1431310487458</v>
      </c>
      <c r="AE42">
        <f>'IDT-1'!B42</f>
        <v>0</v>
      </c>
      <c r="AF42" s="25"/>
      <c r="AG42">
        <f t="shared" si="2"/>
        <v>1926.1431310487458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13.679837005734981</v>
      </c>
      <c r="F43">
        <f>GT_Spot!P43</f>
        <v>0</v>
      </c>
      <c r="G43">
        <f>PPCL_NG!P43</f>
        <v>0</v>
      </c>
      <c r="H43">
        <f>PPCL_Spot!P43</f>
        <v>43.12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854.64243937310778</v>
      </c>
      <c r="P43" s="37">
        <v>58.134732741438668</v>
      </c>
      <c r="Q43" s="37">
        <v>25.400000000000002</v>
      </c>
      <c r="R43" s="39">
        <v>47.5</v>
      </c>
      <c r="S43" s="39">
        <v>0</v>
      </c>
      <c r="T43" s="38">
        <f>SUMPRODUCT(LTA!J43:AN43,LTA!J$101:AN$101,LTA!J$103:AN$103)</f>
        <v>427.34</v>
      </c>
      <c r="U43" s="38">
        <f>SUMPRODUCT(LTA!J43:AN43,LTA!J$102:AN$102,LTA!J$103:AN$103)</f>
        <v>84.149999999999991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330.45000000000005</v>
      </c>
      <c r="AB43" s="76">
        <f>-STOA!N43</f>
        <v>0</v>
      </c>
      <c r="AC43">
        <f t="shared" si="0"/>
        <v>16.580261116610366</v>
      </c>
      <c r="AD43">
        <f t="shared" si="1"/>
        <v>1957.2603480036712</v>
      </c>
      <c r="AE43">
        <f>'IDT-1'!B43</f>
        <v>0</v>
      </c>
      <c r="AF43" s="25"/>
      <c r="AG43">
        <f t="shared" si="2"/>
        <v>1957.2603480036712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13.679837005734981</v>
      </c>
      <c r="F44">
        <f>GT_Spot!P44</f>
        <v>0</v>
      </c>
      <c r="G44">
        <f>PPCL_NG!P44</f>
        <v>0</v>
      </c>
      <c r="H44">
        <f>PPCL_Spot!P44</f>
        <v>43.12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854.64243937310778</v>
      </c>
      <c r="P44" s="37">
        <v>58.134732741438668</v>
      </c>
      <c r="Q44" s="37">
        <v>25.400000000000002</v>
      </c>
      <c r="R44" s="39">
        <v>47.5</v>
      </c>
      <c r="S44" s="39">
        <v>0</v>
      </c>
      <c r="T44" s="38">
        <f>SUMPRODUCT(LTA!J44:AN44,LTA!J$101:AN$101,LTA!J$103:AN$103)</f>
        <v>455.69</v>
      </c>
      <c r="U44" s="38">
        <f>SUMPRODUCT(LTA!J44:AN44,LTA!J$102:AN$102,LTA!J$103:AN$103)</f>
        <v>84.240000000000009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331.42000000000007</v>
      </c>
      <c r="AB44" s="76">
        <f>-STOA!N44</f>
        <v>0</v>
      </c>
      <c r="AC44">
        <f t="shared" si="0"/>
        <v>16.827305116610365</v>
      </c>
      <c r="AD44">
        <f t="shared" si="1"/>
        <v>1986.4233040036713</v>
      </c>
      <c r="AE44">
        <f>'IDT-1'!B44</f>
        <v>0</v>
      </c>
      <c r="AF44" s="25"/>
      <c r="AG44">
        <f t="shared" si="2"/>
        <v>1986.4233040036713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13.267506218905471</v>
      </c>
      <c r="F45">
        <f>GT_Spot!P45</f>
        <v>0</v>
      </c>
      <c r="G45">
        <f>PPCL_NG!P45</f>
        <v>0</v>
      </c>
      <c r="H45">
        <f>PPCL_Spot!P45</f>
        <v>43.12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857.9365969818034</v>
      </c>
      <c r="P45" s="37">
        <v>58.134732741438668</v>
      </c>
      <c r="Q45" s="37">
        <v>25.400000000000002</v>
      </c>
      <c r="R45" s="39">
        <v>47.5</v>
      </c>
      <c r="S45" s="39">
        <v>0</v>
      </c>
      <c r="T45" s="38">
        <f>SUMPRODUCT(LTA!J45:AN45,LTA!J$101:AN$101,LTA!J$103:AN$103)</f>
        <v>487.06</v>
      </c>
      <c r="U45" s="38">
        <f>SUMPRODUCT(LTA!J45:AN45,LTA!J$102:AN$102,LTA!J$103:AN$103)</f>
        <v>93.250000000000014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331.42000000000007</v>
      </c>
      <c r="AB45" s="76">
        <f>-STOA!N45</f>
        <v>0</v>
      </c>
      <c r="AC45">
        <f t="shared" si="0"/>
        <v>17.499908461914039</v>
      </c>
      <c r="AD45">
        <f t="shared" si="1"/>
        <v>2065.8225274802339</v>
      </c>
      <c r="AE45">
        <f>'IDT-1'!B45</f>
        <v>0</v>
      </c>
      <c r="AF45" s="25"/>
      <c r="AG45">
        <f t="shared" si="2"/>
        <v>2065.8225274802339</v>
      </c>
      <c r="AI45" s="35">
        <f>PXIL!H45</f>
        <v>0</v>
      </c>
      <c r="AJ45" s="35">
        <f>PXIL!N45</f>
        <v>0</v>
      </c>
      <c r="AK45" s="35">
        <f>RTM_IEX!H45</f>
        <v>36.81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13.267506218905471</v>
      </c>
      <c r="F46">
        <f>GT_Spot!P46</f>
        <v>0</v>
      </c>
      <c r="G46">
        <f>PPCL_NG!P46</f>
        <v>0</v>
      </c>
      <c r="H46">
        <f>PPCL_Spot!P46</f>
        <v>43.12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857.9365969818034</v>
      </c>
      <c r="P46" s="37">
        <v>58.134732741438668</v>
      </c>
      <c r="Q46" s="37">
        <v>25.400000000000002</v>
      </c>
      <c r="R46" s="39">
        <v>47.5</v>
      </c>
      <c r="S46" s="39">
        <v>0</v>
      </c>
      <c r="T46" s="38">
        <f>SUMPRODUCT(LTA!J46:AN46,LTA!J$101:AN$101,LTA!J$103:AN$103)</f>
        <v>506.52</v>
      </c>
      <c r="U46" s="38">
        <f>SUMPRODUCT(LTA!J46:AN46,LTA!J$102:AN$102,LTA!J$103:AN$103)</f>
        <v>94.55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331.42000000000007</v>
      </c>
      <c r="AB46" s="76">
        <f>-STOA!N46</f>
        <v>0</v>
      </c>
      <c r="AC46">
        <f t="shared" si="0"/>
        <v>17.763836461914043</v>
      </c>
      <c r="AD46">
        <f t="shared" si="1"/>
        <v>2096.9785994802332</v>
      </c>
      <c r="AE46">
        <f>'IDT-1'!B46</f>
        <v>0</v>
      </c>
      <c r="AF46" s="25"/>
      <c r="AG46">
        <f t="shared" si="2"/>
        <v>2096.9785994802332</v>
      </c>
      <c r="AI46" s="35">
        <f>PXIL!H46</f>
        <v>0</v>
      </c>
      <c r="AJ46" s="35">
        <f>PXIL!N46</f>
        <v>0</v>
      </c>
      <c r="AK46" s="35">
        <f>RTM_IEX!H46</f>
        <v>47.47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13.267506218905471</v>
      </c>
      <c r="F47">
        <f>GT_Spot!P47</f>
        <v>0</v>
      </c>
      <c r="G47">
        <f>PPCL_NG!P47</f>
        <v>0</v>
      </c>
      <c r="H47">
        <f>PPCL_Spot!P47</f>
        <v>43.12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891.93555443287175</v>
      </c>
      <c r="P47" s="37">
        <v>58.134732741438668</v>
      </c>
      <c r="Q47" s="37">
        <v>25.400000000000002</v>
      </c>
      <c r="R47" s="39">
        <v>47.5</v>
      </c>
      <c r="S47" s="39">
        <v>0</v>
      </c>
      <c r="T47" s="38">
        <f>SUMPRODUCT(LTA!J47:AN47,LTA!J$101:AN$101,LTA!J$103:AN$103)</f>
        <v>513.6400000000001</v>
      </c>
      <c r="U47" s="38">
        <f>SUMPRODUCT(LTA!J47:AN47,LTA!J$102:AN$102,LTA!J$103:AN$103)</f>
        <v>95.37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331.42000000000007</v>
      </c>
      <c r="AB47" s="76">
        <f>-STOA!N47</f>
        <v>0</v>
      </c>
      <c r="AC47">
        <f t="shared" si="0"/>
        <v>18.311423704503017</v>
      </c>
      <c r="AD47">
        <f t="shared" si="1"/>
        <v>2161.6199696887134</v>
      </c>
      <c r="AE47">
        <f>'IDT-1'!B47</f>
        <v>0</v>
      </c>
      <c r="AF47" s="25"/>
      <c r="AG47">
        <f t="shared" si="2"/>
        <v>2161.6199696887134</v>
      </c>
      <c r="AI47" s="35">
        <f>PXIL!H47</f>
        <v>0</v>
      </c>
      <c r="AJ47" s="35">
        <f>PXIL!N47</f>
        <v>0</v>
      </c>
      <c r="AK47" s="35">
        <f>RTM_IEX!H47</f>
        <v>70.72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13.267506218905471</v>
      </c>
      <c r="F48">
        <f>GT_Spot!P48</f>
        <v>0</v>
      </c>
      <c r="G48">
        <f>PPCL_NG!P48</f>
        <v>0</v>
      </c>
      <c r="H48">
        <f>PPCL_Spot!P48</f>
        <v>43.12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914.19148035635101</v>
      </c>
      <c r="P48" s="37">
        <v>58.134732741438668</v>
      </c>
      <c r="Q48" s="37">
        <v>25.400000000000002</v>
      </c>
      <c r="R48" s="39">
        <v>47.5</v>
      </c>
      <c r="S48" s="39">
        <v>0</v>
      </c>
      <c r="T48" s="38">
        <f>SUMPRODUCT(LTA!J48:AN48,LTA!J$101:AN$101,LTA!J$103:AN$103)</f>
        <v>518.45000000000005</v>
      </c>
      <c r="U48" s="38">
        <f>SUMPRODUCT(LTA!J48:AN48,LTA!J$102:AN$102,LTA!J$103:AN$103)</f>
        <v>95.17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331.42000000000007</v>
      </c>
      <c r="AB48" s="76">
        <f>-STOA!N48</f>
        <v>0</v>
      </c>
      <c r="AC48">
        <f t="shared" si="0"/>
        <v>18.569773482260238</v>
      </c>
      <c r="AD48">
        <f t="shared" si="1"/>
        <v>2192.1175458344351</v>
      </c>
      <c r="AE48">
        <f>'IDT-1'!B48</f>
        <v>0</v>
      </c>
      <c r="AF48" s="25"/>
      <c r="AG48">
        <f t="shared" si="2"/>
        <v>2192.1175458344351</v>
      </c>
      <c r="AI48" s="35">
        <f>PXIL!H48</f>
        <v>0</v>
      </c>
      <c r="AJ48" s="35">
        <f>PXIL!N48</f>
        <v>0</v>
      </c>
      <c r="AK48" s="35">
        <f>RTM_IEX!H48</f>
        <v>74.61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13.267506218905471</v>
      </c>
      <c r="F49">
        <f>GT_Spot!P49</f>
        <v>0</v>
      </c>
      <c r="G49">
        <f>PPCL_NG!P49</f>
        <v>0</v>
      </c>
      <c r="H49">
        <f>PPCL_Spot!P49</f>
        <v>43.12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906.18219750080175</v>
      </c>
      <c r="P49" s="37">
        <v>111.84</v>
      </c>
      <c r="Q49" s="37">
        <v>25.400000000000002</v>
      </c>
      <c r="R49" s="39">
        <v>47.5</v>
      </c>
      <c r="S49" s="39">
        <v>0</v>
      </c>
      <c r="T49" s="38">
        <f>SUMPRODUCT(LTA!J49:AN49,LTA!J$101:AN$101,LTA!J$103:AN$103)</f>
        <v>516.62</v>
      </c>
      <c r="U49" s="38">
        <f>SUMPRODUCT(LTA!J49:AN49,LTA!J$102:AN$102,LTA!J$103:AN$103)</f>
        <v>101.25999999999999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331.42000000000007</v>
      </c>
      <c r="AB49" s="76">
        <f>-STOA!N49</f>
        <v>0</v>
      </c>
      <c r="AC49">
        <f t="shared" si="0"/>
        <v>18.639375751245538</v>
      </c>
      <c r="AD49">
        <f t="shared" si="1"/>
        <v>2200.3339279684615</v>
      </c>
      <c r="AE49">
        <f>'IDT-1'!B49</f>
        <v>0</v>
      </c>
      <c r="AF49" s="25"/>
      <c r="AG49">
        <f t="shared" si="2"/>
        <v>2200.3339279684615</v>
      </c>
      <c r="AI49" s="35">
        <f>PXIL!H49</f>
        <v>0</v>
      </c>
      <c r="AJ49" s="35">
        <f>PXIL!N49</f>
        <v>0</v>
      </c>
      <c r="AK49" s="35">
        <f>RTM_IEX!H49</f>
        <v>32.94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13.267506218905471</v>
      </c>
      <c r="F50">
        <f>GT_Spot!P50</f>
        <v>0</v>
      </c>
      <c r="G50">
        <f>PPCL_NG!P50</f>
        <v>0</v>
      </c>
      <c r="H50">
        <f>PPCL_Spot!P50</f>
        <v>43.12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902.29394799772581</v>
      </c>
      <c r="P50" s="37">
        <v>118.82305372069914</v>
      </c>
      <c r="Q50" s="37">
        <v>25.400000000000002</v>
      </c>
      <c r="R50" s="39">
        <v>47.5</v>
      </c>
      <c r="S50" s="39">
        <v>0</v>
      </c>
      <c r="T50" s="38">
        <f>SUMPRODUCT(LTA!J50:AN50,LTA!J$101:AN$101,LTA!J$103:AN$103)</f>
        <v>517.28</v>
      </c>
      <c r="U50" s="38">
        <f>SUMPRODUCT(LTA!J50:AN50,LTA!J$102:AN$102,LTA!J$103:AN$103)</f>
        <v>103.17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331.42000000000007</v>
      </c>
      <c r="AB50" s="76">
        <f>-STOA!N50</f>
        <v>0</v>
      </c>
      <c r="AC50">
        <f t="shared" si="0"/>
        <v>18.752060106673575</v>
      </c>
      <c r="AD50">
        <f t="shared" si="1"/>
        <v>2213.6360478306574</v>
      </c>
      <c r="AE50">
        <f>'IDT-1'!B50</f>
        <v>0</v>
      </c>
      <c r="AF50" s="25"/>
      <c r="AG50">
        <f t="shared" si="2"/>
        <v>2213.6360478306574</v>
      </c>
      <c r="AI50" s="35">
        <f>PXIL!H50</f>
        <v>0</v>
      </c>
      <c r="AJ50" s="35">
        <f>PXIL!N50</f>
        <v>0</v>
      </c>
      <c r="AK50" s="35">
        <f>RTM_IEX!H50</f>
        <v>40.69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12.859300833867865</v>
      </c>
      <c r="F51">
        <f>GT_Spot!P51</f>
        <v>0</v>
      </c>
      <c r="G51">
        <f>PPCL_NG!P51</f>
        <v>0</v>
      </c>
      <c r="H51">
        <f>PPCL_Spot!P51</f>
        <v>41.982836678153923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915.99083927829167</v>
      </c>
      <c r="P51" s="37">
        <v>118.82305372069914</v>
      </c>
      <c r="Q51" s="37">
        <v>38.67</v>
      </c>
      <c r="R51" s="39">
        <v>47.5</v>
      </c>
      <c r="S51" s="39">
        <v>0</v>
      </c>
      <c r="T51" s="38">
        <f>SUMPRODUCT(LTA!J51:AN51,LTA!J$101:AN$101,LTA!J$103:AN$103)</f>
        <v>517.96</v>
      </c>
      <c r="U51" s="38">
        <f>SUMPRODUCT(LTA!J51:AN51,LTA!J$102:AN$102,LTA!J$103:AN$103)</f>
        <v>105.07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331.42000000000007</v>
      </c>
      <c r="AB51" s="76">
        <f>-STOA!N51</f>
        <v>0</v>
      </c>
      <c r="AC51">
        <f t="shared" si="0"/>
        <v>18.865220896292502</v>
      </c>
      <c r="AD51">
        <f t="shared" si="1"/>
        <v>2226.9944096147196</v>
      </c>
      <c r="AE51">
        <f>'IDT-1'!B51</f>
        <v>0</v>
      </c>
      <c r="AF51" s="25"/>
      <c r="AG51">
        <f t="shared" si="2"/>
        <v>2226.9944096147196</v>
      </c>
      <c r="AI51" s="35">
        <f>PXIL!H51</f>
        <v>0</v>
      </c>
      <c r="AJ51" s="35">
        <f>PXIL!N51</f>
        <v>0</v>
      </c>
      <c r="AK51" s="35">
        <f>RTM_IEX!H51</f>
        <v>26.16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12.859300833867865</v>
      </c>
      <c r="F52">
        <f>GT_Spot!P52</f>
        <v>0</v>
      </c>
      <c r="G52">
        <f>PPCL_NG!P52</f>
        <v>0</v>
      </c>
      <c r="H52">
        <f>PPCL_Spot!P52</f>
        <v>41.982836678153923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918.98494156338427</v>
      </c>
      <c r="P52" s="37">
        <v>118.82305372069914</v>
      </c>
      <c r="Q52" s="37">
        <v>38.67</v>
      </c>
      <c r="R52" s="39">
        <v>47.5</v>
      </c>
      <c r="S52" s="39">
        <v>0</v>
      </c>
      <c r="T52" s="38">
        <f>SUMPRODUCT(LTA!J52:AN52,LTA!J$101:AN$101,LTA!J$103:AN$103)</f>
        <v>518.62</v>
      </c>
      <c r="U52" s="38">
        <f>SUMPRODUCT(LTA!J52:AN52,LTA!J$102:AN$102,LTA!J$103:AN$103)</f>
        <v>106.97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331.42000000000007</v>
      </c>
      <c r="AB52" s="76">
        <f>-STOA!N52</f>
        <v>0</v>
      </c>
      <c r="AC52">
        <f t="shared" si="0"/>
        <v>18.985123355487286</v>
      </c>
      <c r="AD52">
        <f t="shared" si="1"/>
        <v>2241.1486094406182</v>
      </c>
      <c r="AE52">
        <f>'IDT-1'!B52</f>
        <v>0</v>
      </c>
      <c r="AF52" s="25"/>
      <c r="AG52">
        <f t="shared" si="2"/>
        <v>2241.1486094406182</v>
      </c>
      <c r="AI52" s="35">
        <f>PXIL!H52</f>
        <v>0</v>
      </c>
      <c r="AJ52" s="35">
        <f>PXIL!N52</f>
        <v>0</v>
      </c>
      <c r="AK52" s="35">
        <f>RTM_IEX!H52</f>
        <v>34.880000000000003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12.859300833867865</v>
      </c>
      <c r="F53">
        <f>GT_Spot!P53</f>
        <v>0</v>
      </c>
      <c r="G53">
        <f>PPCL_NG!P53</f>
        <v>0</v>
      </c>
      <c r="H53">
        <f>PPCL_Spot!P53</f>
        <v>41.982836678153923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919.45438943794022</v>
      </c>
      <c r="P53" s="37">
        <v>118.82305372069914</v>
      </c>
      <c r="Q53" s="37">
        <v>38.67</v>
      </c>
      <c r="R53" s="39">
        <v>47.5</v>
      </c>
      <c r="S53" s="39">
        <v>0</v>
      </c>
      <c r="T53" s="38">
        <f>SUMPRODUCT(LTA!J53:AN53,LTA!J$101:AN$101,LTA!J$103:AN$103)</f>
        <v>515.18000000000006</v>
      </c>
      <c r="U53" s="38">
        <f>SUMPRODUCT(LTA!J53:AN53,LTA!J$102:AN$102,LTA!J$103:AN$103)</f>
        <v>99.27000000000001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331.42000000000007</v>
      </c>
      <c r="AB53" s="76">
        <f>-STOA!N53</f>
        <v>0</v>
      </c>
      <c r="AC53">
        <f t="shared" si="0"/>
        <v>18.797798717633551</v>
      </c>
      <c r="AD53">
        <f t="shared" si="1"/>
        <v>2219.0353819530274</v>
      </c>
      <c r="AE53">
        <f>'IDT-1'!B53</f>
        <v>0</v>
      </c>
      <c r="AF53" s="25"/>
      <c r="AG53">
        <f t="shared" si="2"/>
        <v>2219.0353819530274</v>
      </c>
      <c r="AI53" s="35">
        <f>PXIL!H53</f>
        <v>0</v>
      </c>
      <c r="AJ53" s="35">
        <f>PXIL!N53</f>
        <v>0</v>
      </c>
      <c r="AK53" s="35">
        <f>RTM_IEX!H53</f>
        <v>23.25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12.859300833867865</v>
      </c>
      <c r="F54">
        <f>GT_Spot!P54</f>
        <v>0</v>
      </c>
      <c r="G54">
        <f>PPCL_NG!P54</f>
        <v>0</v>
      </c>
      <c r="H54">
        <f>PPCL_Spot!P54</f>
        <v>41.982836678153923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919.45438943794022</v>
      </c>
      <c r="P54" s="37">
        <v>118.82305372069914</v>
      </c>
      <c r="Q54" s="37">
        <v>38.67</v>
      </c>
      <c r="R54" s="39">
        <v>47.5</v>
      </c>
      <c r="S54" s="39">
        <v>0</v>
      </c>
      <c r="T54" s="38">
        <f>SUMPRODUCT(LTA!J54:AN54,LTA!J$101:AN$101,LTA!J$103:AN$103)</f>
        <v>515.75</v>
      </c>
      <c r="U54" s="38">
        <f>SUMPRODUCT(LTA!J54:AN54,LTA!J$102:AN$102,LTA!J$103:AN$103)</f>
        <v>100.27000000000001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331.42000000000007</v>
      </c>
      <c r="AB54" s="76">
        <f>-STOA!N54</f>
        <v>0</v>
      </c>
      <c r="AC54">
        <f t="shared" si="0"/>
        <v>18.851726717633554</v>
      </c>
      <c r="AD54">
        <f t="shared" si="1"/>
        <v>2225.4014539530276</v>
      </c>
      <c r="AE54">
        <f>'IDT-1'!B54</f>
        <v>0</v>
      </c>
      <c r="AF54" s="25"/>
      <c r="AG54">
        <f t="shared" si="2"/>
        <v>2225.4014539530276</v>
      </c>
      <c r="AI54" s="35">
        <f>PXIL!H54</f>
        <v>0</v>
      </c>
      <c r="AJ54" s="35">
        <f>PXIL!N54</f>
        <v>0</v>
      </c>
      <c r="AK54" s="35">
        <f>RTM_IEX!H54</f>
        <v>28.1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12.859300833867865</v>
      </c>
      <c r="F55">
        <f>GT_Spot!P55</f>
        <v>0</v>
      </c>
      <c r="G55">
        <f>PPCL_NG!P55</f>
        <v>0</v>
      </c>
      <c r="H55">
        <f>PPCL_Spot!P55</f>
        <v>41.982836678153923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917.15311865072033</v>
      </c>
      <c r="P55" s="37">
        <v>118.82305372069914</v>
      </c>
      <c r="Q55" s="37">
        <v>38.67</v>
      </c>
      <c r="R55" s="39">
        <v>47.5</v>
      </c>
      <c r="S55" s="39">
        <v>0</v>
      </c>
      <c r="T55" s="38">
        <f>SUMPRODUCT(LTA!J55:AN55,LTA!J$101:AN$101,LTA!J$103:AN$103)</f>
        <v>520.43000000000006</v>
      </c>
      <c r="U55" s="38">
        <f>SUMPRODUCT(LTA!J55:AN55,LTA!J$102:AN$102,LTA!J$103:AN$103)</f>
        <v>101.27000000000001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331.42000000000007</v>
      </c>
      <c r="AB55" s="76">
        <f>-STOA!N55</f>
        <v>0</v>
      </c>
      <c r="AC55">
        <f t="shared" si="0"/>
        <v>18.796548882068912</v>
      </c>
      <c r="AD55">
        <f t="shared" si="1"/>
        <v>2182.7353610013729</v>
      </c>
      <c r="AE55">
        <f>'IDT-1'!B55</f>
        <v>0</v>
      </c>
      <c r="AF55" s="25"/>
      <c r="AG55">
        <f t="shared" si="2"/>
        <v>2182.7353610013729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12.859300833867865</v>
      </c>
      <c r="F56">
        <f>GT_Spot!P56</f>
        <v>0</v>
      </c>
      <c r="G56">
        <f>PPCL_NG!P56</f>
        <v>0</v>
      </c>
      <c r="H56">
        <f>PPCL_Spot!P56</f>
        <v>41.982836678153923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917.15311865072033</v>
      </c>
      <c r="P56" s="37">
        <v>118.82305372069914</v>
      </c>
      <c r="Q56" s="37">
        <v>38.67</v>
      </c>
      <c r="R56" s="39">
        <v>47.5</v>
      </c>
      <c r="S56" s="39">
        <v>0</v>
      </c>
      <c r="T56" s="38">
        <f>SUMPRODUCT(LTA!J56:AN56,LTA!J$101:AN$101,LTA!J$103:AN$103)</f>
        <v>521.09</v>
      </c>
      <c r="U56" s="38">
        <f>SUMPRODUCT(LTA!J56:AN56,LTA!J$102:AN$102,LTA!J$103:AN$103)</f>
        <v>101.27000000000001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331.42000000000007</v>
      </c>
      <c r="AB56" s="76">
        <f>-STOA!N56</f>
        <v>0</v>
      </c>
      <c r="AC56">
        <f t="shared" si="0"/>
        <v>18.725852462544907</v>
      </c>
      <c r="AD56">
        <f t="shared" si="1"/>
        <v>2192.4660574208965</v>
      </c>
      <c r="AE56">
        <f>'IDT-1'!B56</f>
        <v>0</v>
      </c>
      <c r="AF56" s="25"/>
      <c r="AG56">
        <f t="shared" si="2"/>
        <v>2192.4660574208965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12.859300833867865</v>
      </c>
      <c r="F57">
        <f>GT_Spot!P57</f>
        <v>0</v>
      </c>
      <c r="G57">
        <f>PPCL_NG!P57</f>
        <v>0</v>
      </c>
      <c r="H57">
        <f>PPCL_Spot!P57</f>
        <v>41.982836678153923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912.85684310225122</v>
      </c>
      <c r="P57" s="37">
        <v>119.5430153073148</v>
      </c>
      <c r="Q57" s="37">
        <v>38.85</v>
      </c>
      <c r="R57" s="39">
        <v>47.5</v>
      </c>
      <c r="S57" s="39">
        <v>0</v>
      </c>
      <c r="T57" s="38">
        <f>SUMPRODUCT(LTA!J57:AN57,LTA!J$101:AN$101,LTA!J$103:AN$103)</f>
        <v>497.43</v>
      </c>
      <c r="U57" s="38">
        <f>SUMPRODUCT(LTA!J57:AN57,LTA!J$102:AN$102,LTA!J$103:AN$103)</f>
        <v>101.27000000000001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331.42000000000007</v>
      </c>
      <c r="AB57" s="76">
        <f>-STOA!N57</f>
        <v>0</v>
      </c>
      <c r="AC57">
        <f t="shared" si="0"/>
        <v>19.32575900574134</v>
      </c>
      <c r="AD57">
        <f t="shared" si="1"/>
        <v>2281.3598369158467</v>
      </c>
      <c r="AE57">
        <f>'IDT-1'!B57</f>
        <v>0</v>
      </c>
      <c r="AF57" s="25"/>
      <c r="AG57">
        <f t="shared" si="2"/>
        <v>2281.3598369158467</v>
      </c>
      <c r="AI57" s="35">
        <f>PXIL!H57</f>
        <v>0</v>
      </c>
      <c r="AJ57" s="35">
        <f>PXIL!N57</f>
        <v>0</v>
      </c>
      <c r="AK57" s="35">
        <f>RTM_IEX!H57</f>
        <v>107.55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12.859300833867865</v>
      </c>
      <c r="F58">
        <f>GT_Spot!P58</f>
        <v>0</v>
      </c>
      <c r="G58">
        <f>PPCL_NG!P58</f>
        <v>0</v>
      </c>
      <c r="H58">
        <f>PPCL_Spot!P58</f>
        <v>41.982836678153923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912.95346710225124</v>
      </c>
      <c r="P58" s="37">
        <v>119.5430153073148</v>
      </c>
      <c r="Q58" s="37">
        <v>38.85</v>
      </c>
      <c r="R58" s="39">
        <v>47.5</v>
      </c>
      <c r="S58" s="39">
        <v>0</v>
      </c>
      <c r="T58" s="38">
        <f>SUMPRODUCT(LTA!J58:AN58,LTA!J$101:AN$101,LTA!J$103:AN$103)</f>
        <v>497.75000000000006</v>
      </c>
      <c r="U58" s="38">
        <f>SUMPRODUCT(LTA!J58:AN58,LTA!J$102:AN$102,LTA!J$103:AN$103)</f>
        <v>101.27000000000001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331.42000000000007</v>
      </c>
      <c r="AB58" s="76">
        <f>-STOA!N58</f>
        <v>0</v>
      </c>
      <c r="AC58">
        <f t="shared" si="0"/>
        <v>19.540854647341334</v>
      </c>
      <c r="AD58">
        <f t="shared" si="1"/>
        <v>2306.7513652742459</v>
      </c>
      <c r="AE58">
        <f>'IDT-1'!B58</f>
        <v>0</v>
      </c>
      <c r="AF58" s="25"/>
      <c r="AG58">
        <f t="shared" si="2"/>
        <v>2306.7513652742459</v>
      </c>
      <c r="AI58" s="35">
        <f>PXIL!H58</f>
        <v>0</v>
      </c>
      <c r="AJ58" s="35">
        <f>PXIL!N58</f>
        <v>0</v>
      </c>
      <c r="AK58" s="35">
        <f>RTM_IEX!H58</f>
        <v>132.74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12.859300833867865</v>
      </c>
      <c r="F59">
        <f>GT_Spot!P59</f>
        <v>0</v>
      </c>
      <c r="G59">
        <f>PPCL_NG!P59</f>
        <v>0</v>
      </c>
      <c r="H59">
        <f>PPCL_Spot!P59</f>
        <v>41.982836678153923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974.48212246582091</v>
      </c>
      <c r="P59" s="37">
        <v>118.83</v>
      </c>
      <c r="Q59" s="37">
        <v>38.440000000000005</v>
      </c>
      <c r="R59" s="39">
        <v>47.5</v>
      </c>
      <c r="S59" s="39">
        <v>0</v>
      </c>
      <c r="T59" s="38">
        <f>SUMPRODUCT(LTA!J59:AN59,LTA!J$101:AN$101,LTA!J$103:AN$103)</f>
        <v>458.07</v>
      </c>
      <c r="U59" s="38">
        <f>SUMPRODUCT(LTA!J59:AN59,LTA!J$102:AN$102,LTA!J$103:AN$103)</f>
        <v>101.27000000000001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331.42000000000007</v>
      </c>
      <c r="AB59" s="76">
        <f>-STOA!N59</f>
        <v>0</v>
      </c>
      <c r="AC59">
        <f t="shared" si="0"/>
        <v>19.731246023813878</v>
      </c>
      <c r="AD59">
        <f t="shared" si="1"/>
        <v>2329.2266139540284</v>
      </c>
      <c r="AE59">
        <f>'IDT-1'!B59</f>
        <v>0</v>
      </c>
      <c r="AF59" s="25"/>
      <c r="AG59">
        <f t="shared" si="2"/>
        <v>2329.2266139540284</v>
      </c>
      <c r="AI59" s="35">
        <f>PXIL!H59</f>
        <v>0</v>
      </c>
      <c r="AJ59" s="35">
        <f>PXIL!N59</f>
        <v>0</v>
      </c>
      <c r="AK59" s="35">
        <f>RTM_IEX!H59</f>
        <v>134.68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12.859300833867865</v>
      </c>
      <c r="F60">
        <f>GT_Spot!P60</f>
        <v>0</v>
      </c>
      <c r="G60">
        <f>PPCL_NG!P60</f>
        <v>0</v>
      </c>
      <c r="H60">
        <f>PPCL_Spot!P60</f>
        <v>41.982836678153923</v>
      </c>
      <c r="I60">
        <f>Bawana_NG!P60</f>
        <v>99.605538585569036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974.50408246582083</v>
      </c>
      <c r="P60" s="37">
        <v>118.83</v>
      </c>
      <c r="Q60" s="37">
        <v>38.440000000000005</v>
      </c>
      <c r="R60" s="39">
        <v>47.5</v>
      </c>
      <c r="S60" s="39">
        <v>0</v>
      </c>
      <c r="T60" s="38">
        <f>SUMPRODUCT(LTA!J60:AN60,LTA!J$101:AN$101,LTA!J$103:AN$103)</f>
        <v>457.59999999999997</v>
      </c>
      <c r="U60" s="38">
        <f>SUMPRODUCT(LTA!J60:AN60,LTA!J$102:AN$102,LTA!J$103:AN$103)</f>
        <v>102.28000000000002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331.42000000000007</v>
      </c>
      <c r="AB60" s="76">
        <f>-STOA!N60</f>
        <v>0</v>
      </c>
      <c r="AC60">
        <f t="shared" si="0"/>
        <v>19.99725301193266</v>
      </c>
      <c r="AD60">
        <f t="shared" si="1"/>
        <v>2360.6281055514792</v>
      </c>
      <c r="AE60">
        <f>'IDT-1'!B60</f>
        <v>0</v>
      </c>
      <c r="AF60" s="25"/>
      <c r="AG60">
        <f t="shared" si="2"/>
        <v>2360.6281055514792</v>
      </c>
      <c r="AI60" s="35">
        <f>PXIL!H60</f>
        <v>0</v>
      </c>
      <c r="AJ60" s="35">
        <f>PXIL!N60</f>
        <v>0</v>
      </c>
      <c r="AK60" s="35">
        <f>RTM_IEX!H60</f>
        <v>150.18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12.859300833867865</v>
      </c>
      <c r="F61">
        <f>GT_Spot!P61</f>
        <v>0</v>
      </c>
      <c r="G61">
        <f>PPCL_NG!P61</f>
        <v>0</v>
      </c>
      <c r="H61">
        <f>PPCL_Spot!P61</f>
        <v>41.982836678153923</v>
      </c>
      <c r="I61">
        <f>Bawana_NG!P61</f>
        <v>99.605538585569036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1042.0869144658207</v>
      </c>
      <c r="P61" s="37">
        <v>118.83</v>
      </c>
      <c r="Q61" s="37">
        <v>38.440000000000005</v>
      </c>
      <c r="R61" s="39">
        <v>47.5</v>
      </c>
      <c r="S61" s="39">
        <v>0</v>
      </c>
      <c r="T61" s="38">
        <f>SUMPRODUCT(LTA!J61:AN61,LTA!J$101:AN$101,LTA!J$103:AN$103)</f>
        <v>437.08</v>
      </c>
      <c r="U61" s="38">
        <f>SUMPRODUCT(LTA!J61:AN61,LTA!J$102:AN$102,LTA!J$103:AN$103)</f>
        <v>102.78000000000002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331.42000000000007</v>
      </c>
      <c r="AB61" s="76">
        <f>-STOA!N61</f>
        <v>0</v>
      </c>
      <c r="AC61">
        <f t="shared" si="0"/>
        <v>20.152676800732657</v>
      </c>
      <c r="AD61">
        <f t="shared" si="1"/>
        <v>2378.9755137626789</v>
      </c>
      <c r="AE61">
        <f>'IDT-1'!B61</f>
        <v>0</v>
      </c>
      <c r="AF61" s="25"/>
      <c r="AG61">
        <f t="shared" si="2"/>
        <v>2378.9755137626789</v>
      </c>
      <c r="AI61" s="35">
        <f>PXIL!H61</f>
        <v>0</v>
      </c>
      <c r="AJ61" s="35">
        <f>PXIL!N61</f>
        <v>0</v>
      </c>
      <c r="AK61" s="35">
        <f>RTM_IEX!H61</f>
        <v>121.12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11.51103293891909</v>
      </c>
      <c r="F62">
        <f>GT_Spot!P62</f>
        <v>0</v>
      </c>
      <c r="G62">
        <f>PPCL_NG!P62</f>
        <v>0</v>
      </c>
      <c r="H62">
        <f>PPCL_Spot!P62</f>
        <v>39.9</v>
      </c>
      <c r="I62">
        <f>Bawana_NG!P62</f>
        <v>99.605538585569036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1109.9069144658206</v>
      </c>
      <c r="P62" s="37">
        <v>118.83</v>
      </c>
      <c r="Q62" s="37">
        <v>38.440000000000005</v>
      </c>
      <c r="R62" s="39">
        <v>47.5</v>
      </c>
      <c r="S62" s="39">
        <v>0</v>
      </c>
      <c r="T62" s="38">
        <f>SUMPRODUCT(LTA!J62:AN62,LTA!J$101:AN$101,LTA!J$103:AN$103)</f>
        <v>423.42999999999995</v>
      </c>
      <c r="U62" s="38">
        <f>SUMPRODUCT(LTA!J62:AN62,LTA!J$102:AN$102,LTA!J$103:AN$103)</f>
        <v>104.78000000000002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331.42000000000007</v>
      </c>
      <c r="AB62" s="76">
        <f>-STOA!N62</f>
        <v>0</v>
      </c>
      <c r="AC62">
        <f t="shared" si="0"/>
        <v>20.38400352231859</v>
      </c>
      <c r="AD62">
        <f t="shared" si="1"/>
        <v>2406.2830824679904</v>
      </c>
      <c r="AE62">
        <f>'IDT-1'!B62</f>
        <v>0</v>
      </c>
      <c r="AF62" s="25"/>
      <c r="AG62">
        <f t="shared" si="2"/>
        <v>2406.2830824679904</v>
      </c>
      <c r="AI62" s="35">
        <f>PXIL!H62</f>
        <v>0</v>
      </c>
      <c r="AJ62" s="35">
        <f>PXIL!N62</f>
        <v>0</v>
      </c>
      <c r="AK62" s="35">
        <f>RTM_IEX!H62</f>
        <v>95.92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13.124510747513634</v>
      </c>
      <c r="F63">
        <f>GT_Spot!P63</f>
        <v>0</v>
      </c>
      <c r="G63">
        <f>PPCL_NG!P63</f>
        <v>0</v>
      </c>
      <c r="H63">
        <f>PPCL_Spot!P63</f>
        <v>41.982836678153923</v>
      </c>
      <c r="I63">
        <f>Bawana_NG!P63</f>
        <v>99.605538585569036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1128.4337384658206</v>
      </c>
      <c r="P63" s="37">
        <v>118.82425720085057</v>
      </c>
      <c r="Q63" s="37">
        <v>38.440000000000005</v>
      </c>
      <c r="R63" s="39">
        <v>47.5</v>
      </c>
      <c r="S63" s="39">
        <v>0</v>
      </c>
      <c r="T63" s="38">
        <f>SUMPRODUCT(LTA!J63:AN63,LTA!J$101:AN$101,LTA!J$103:AN$103)</f>
        <v>408.07</v>
      </c>
      <c r="U63" s="38">
        <f>SUMPRODUCT(LTA!J63:AN63,LTA!J$102:AN$102,LTA!J$103:AN$103)</f>
        <v>106.78000000000002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331.42000000000007</v>
      </c>
      <c r="AB63" s="76">
        <f>-STOA!N63</f>
        <v>0</v>
      </c>
      <c r="AC63">
        <f t="shared" si="0"/>
        <v>20.77584164609442</v>
      </c>
      <c r="AD63">
        <f t="shared" si="1"/>
        <v>2452.5386400318134</v>
      </c>
      <c r="AE63">
        <f>'IDT-1'!B63</f>
        <v>0</v>
      </c>
      <c r="AF63" s="25"/>
      <c r="AG63">
        <f t="shared" si="2"/>
        <v>2452.5386400318134</v>
      </c>
      <c r="AI63" s="35">
        <f>PXIL!H63</f>
        <v>0</v>
      </c>
      <c r="AJ63" s="35">
        <f>PXIL!N63</f>
        <v>0</v>
      </c>
      <c r="AK63" s="35">
        <f>RTM_IEX!H63</f>
        <v>133.71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13.124510747513634</v>
      </c>
      <c r="F64">
        <f>GT_Spot!P64</f>
        <v>0</v>
      </c>
      <c r="G64">
        <f>PPCL_NG!P64</f>
        <v>0</v>
      </c>
      <c r="H64">
        <f>PPCL_Spot!P64</f>
        <v>41.982836678153923</v>
      </c>
      <c r="I64">
        <f>Bawana_NG!P64</f>
        <v>99.605538585569036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1128.8937384658207</v>
      </c>
      <c r="P64" s="37">
        <v>118.82425720085057</v>
      </c>
      <c r="Q64" s="37">
        <v>38.440000000000005</v>
      </c>
      <c r="R64" s="39">
        <v>47.5</v>
      </c>
      <c r="S64" s="39">
        <v>0</v>
      </c>
      <c r="T64" s="38">
        <f>SUMPRODUCT(LTA!J64:AN64,LTA!J$101:AN$101,LTA!J$103:AN$103)</f>
        <v>389.98999999999995</v>
      </c>
      <c r="U64" s="38">
        <f>SUMPRODUCT(LTA!J64:AN64,LTA!J$102:AN$102,LTA!J$103:AN$103)</f>
        <v>109.78000000000002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331.42000000000007</v>
      </c>
      <c r="AB64" s="76">
        <f>-STOA!N64</f>
        <v>0</v>
      </c>
      <c r="AC64">
        <f t="shared" si="0"/>
        <v>20.799529646094427</v>
      </c>
      <c r="AD64">
        <f t="shared" si="1"/>
        <v>2455.3349520318134</v>
      </c>
      <c r="AE64">
        <f>'IDT-1'!B64</f>
        <v>0</v>
      </c>
      <c r="AF64" s="25"/>
      <c r="AG64">
        <f t="shared" si="2"/>
        <v>2455.3349520318134</v>
      </c>
      <c r="AI64" s="35">
        <f>PXIL!H64</f>
        <v>0</v>
      </c>
      <c r="AJ64" s="35">
        <f>PXIL!N64</f>
        <v>0</v>
      </c>
      <c r="AK64" s="35">
        <f>RTM_IEX!H64</f>
        <v>151.15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13.124510747513634</v>
      </c>
      <c r="F65">
        <f>GT_Spot!P65</f>
        <v>0</v>
      </c>
      <c r="G65">
        <f>PPCL_NG!P65</f>
        <v>0</v>
      </c>
      <c r="H65">
        <f>PPCL_Spot!P65</f>
        <v>41.982836678153923</v>
      </c>
      <c r="I65">
        <f>Bawana_NG!P65</f>
        <v>99.605538585569036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1127.7907843762291</v>
      </c>
      <c r="P65" s="37">
        <v>118.82096624600879</v>
      </c>
      <c r="Q65" s="37">
        <v>38.440000000000005</v>
      </c>
      <c r="R65" s="39">
        <v>47.5</v>
      </c>
      <c r="S65" s="39">
        <v>0</v>
      </c>
      <c r="T65" s="38">
        <f>SUMPRODUCT(LTA!J65:AN65,LTA!J$101:AN$101,LTA!J$103:AN$103)</f>
        <v>335.81</v>
      </c>
      <c r="U65" s="38">
        <f>SUMPRODUCT(LTA!J65:AN65,LTA!J$102:AN$102,LTA!J$103:AN$103)</f>
        <v>113.28000000000002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331.42000000000007</v>
      </c>
      <c r="AB65" s="76">
        <f>-STOA!N65</f>
        <v>0</v>
      </c>
      <c r="AC65">
        <f t="shared" si="0"/>
        <v>20.746977187721185</v>
      </c>
      <c r="AD65">
        <f t="shared" si="1"/>
        <v>2449.1312594457536</v>
      </c>
      <c r="AE65">
        <f>'IDT-1'!B65</f>
        <v>0</v>
      </c>
      <c r="AF65" s="25"/>
      <c r="AG65">
        <f t="shared" si="2"/>
        <v>2449.1312594457536</v>
      </c>
      <c r="AI65" s="35">
        <f>PXIL!H65</f>
        <v>0</v>
      </c>
      <c r="AJ65" s="35">
        <f>PXIL!N65</f>
        <v>0</v>
      </c>
      <c r="AK65" s="35">
        <f>RTM_IEX!H65</f>
        <v>179.24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17.440000000000001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13.124510747513634</v>
      </c>
      <c r="F66">
        <f>GT_Spot!P66</f>
        <v>0</v>
      </c>
      <c r="G66">
        <f>PPCL_NG!P66</f>
        <v>0</v>
      </c>
      <c r="H66">
        <f>PPCL_Spot!P66</f>
        <v>41.982836678153923</v>
      </c>
      <c r="I66">
        <f>Bawana_NG!P66</f>
        <v>99.605538585569036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1132.4443165837874</v>
      </c>
      <c r="P66" s="37">
        <v>118.82096624600879</v>
      </c>
      <c r="Q66" s="37">
        <v>38.39</v>
      </c>
      <c r="R66" s="39">
        <v>47.5</v>
      </c>
      <c r="S66" s="39">
        <v>0</v>
      </c>
      <c r="T66" s="38">
        <f>SUMPRODUCT(LTA!J66:AN66,LTA!J$101:AN$101,LTA!J$103:AN$103)</f>
        <v>315.06</v>
      </c>
      <c r="U66" s="38">
        <f>SUMPRODUCT(LTA!J66:AN66,LTA!J$102:AN$102,LTA!J$103:AN$103)</f>
        <v>116.78000000000002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331.42000000000007</v>
      </c>
      <c r="AB66" s="76">
        <f>-STOA!N66</f>
        <v>0</v>
      </c>
      <c r="AC66">
        <f t="shared" si="0"/>
        <v>20.616302858264675</v>
      </c>
      <c r="AD66">
        <f t="shared" si="1"/>
        <v>2433.7054659827681</v>
      </c>
      <c r="AE66">
        <f>'IDT-1'!B66</f>
        <v>0</v>
      </c>
      <c r="AF66" s="25"/>
      <c r="AG66">
        <f t="shared" si="2"/>
        <v>2433.7054659827681</v>
      </c>
      <c r="AI66" s="35">
        <f>PXIL!H66</f>
        <v>0</v>
      </c>
      <c r="AJ66" s="35">
        <f>PXIL!N66</f>
        <v>0</v>
      </c>
      <c r="AK66" s="35">
        <f>RTM_IEX!H66</f>
        <v>170.52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23.25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13.124510747513634</v>
      </c>
      <c r="F67">
        <f>GT_Spot!P67</f>
        <v>0</v>
      </c>
      <c r="G67">
        <f>PPCL_NG!P67</f>
        <v>0</v>
      </c>
      <c r="H67">
        <f>PPCL_Spot!P67</f>
        <v>41.982836678153923</v>
      </c>
      <c r="I67">
        <f>Bawana_NG!P67</f>
        <v>99.605538585569036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1140.1250243131324</v>
      </c>
      <c r="P67" s="37">
        <v>118.82096624600879</v>
      </c>
      <c r="Q67" s="37">
        <v>38.385607551487411</v>
      </c>
      <c r="R67" s="39">
        <v>47.5</v>
      </c>
      <c r="S67" s="39">
        <v>0</v>
      </c>
      <c r="T67" s="38">
        <f>SUMPRODUCT(LTA!J67:AN67,LTA!J$101:AN$101,LTA!J$103:AN$103)</f>
        <v>291.69</v>
      </c>
      <c r="U67" s="38">
        <f>SUMPRODUCT(LTA!J67:AN67,LTA!J$102:AN$102,LTA!J$103:AN$103)</f>
        <v>119.78000000000002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331.27000000000004</v>
      </c>
      <c r="AB67" s="76">
        <f>-STOA!N67</f>
        <v>0</v>
      </c>
      <c r="AC67">
        <f t="shared" si="0"/>
        <v>20.206855906623669</v>
      </c>
      <c r="AD67">
        <f t="shared" si="1"/>
        <v>2385.3712282152414</v>
      </c>
      <c r="AE67">
        <f>'IDT-1'!B67</f>
        <v>0</v>
      </c>
      <c r="AF67" s="25"/>
      <c r="AG67">
        <f t="shared" si="2"/>
        <v>2385.3712282152414</v>
      </c>
      <c r="AI67" s="35">
        <f>PXIL!H67</f>
        <v>0</v>
      </c>
      <c r="AJ67" s="35">
        <f>PXIL!N67</f>
        <v>0</v>
      </c>
      <c r="AK67" s="35">
        <f>RTM_IEX!H67</f>
        <v>145.33000000000001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12.54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13.124510747513634</v>
      </c>
      <c r="F68">
        <f>GT_Spot!P68</f>
        <v>0</v>
      </c>
      <c r="G68">
        <f>PPCL_NG!P68</f>
        <v>0</v>
      </c>
      <c r="H68">
        <f>PPCL_Spot!P68</f>
        <v>41.982836678153923</v>
      </c>
      <c r="I68">
        <f>Bawana_NG!P68</f>
        <v>99.605538585569036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1154.7950633108337</v>
      </c>
      <c r="P68" s="37">
        <v>118.82096624600879</v>
      </c>
      <c r="Q68" s="37">
        <v>38.385607551487411</v>
      </c>
      <c r="R68" s="39">
        <v>47.5</v>
      </c>
      <c r="S68" s="39">
        <v>0</v>
      </c>
      <c r="T68" s="38">
        <f>SUMPRODUCT(LTA!J68:AN68,LTA!J$101:AN$101,LTA!J$103:AN$103)</f>
        <v>262.51</v>
      </c>
      <c r="U68" s="38">
        <f>SUMPRODUCT(LTA!J68:AN68,LTA!J$102:AN$102,LTA!J$103:AN$103)</f>
        <v>114.78000000000002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331.27000000000004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20.108576234204364</v>
      </c>
      <c r="AD68">
        <f t="shared" ref="AD68:AD98" si="4">SUM(B68:AB68,AI68:AV68)-AC68</f>
        <v>2373.7695468853622</v>
      </c>
      <c r="AE68">
        <f>'IDT-1'!B68</f>
        <v>0</v>
      </c>
      <c r="AF68" s="25"/>
      <c r="AG68">
        <f t="shared" ref="AG68:AG98" si="5">SUM(AD68:AF68)</f>
        <v>2373.7695468853622</v>
      </c>
      <c r="AI68" s="35">
        <f>PXIL!H68</f>
        <v>0</v>
      </c>
      <c r="AJ68" s="35">
        <f>PXIL!N68</f>
        <v>0</v>
      </c>
      <c r="AK68" s="35">
        <f>RTM_IEX!H68</f>
        <v>165.68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13.124510747513634</v>
      </c>
      <c r="F69">
        <f>GT_Spot!P69</f>
        <v>0</v>
      </c>
      <c r="G69">
        <f>PPCL_NG!P69</f>
        <v>0</v>
      </c>
      <c r="H69">
        <f>PPCL_Spot!P69</f>
        <v>41.982836678153923</v>
      </c>
      <c r="I69">
        <f>Bawana_NG!P69</f>
        <v>99.605538585569036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1150.5398098120843</v>
      </c>
      <c r="P69" s="37">
        <v>118.82096624600879</v>
      </c>
      <c r="Q69" s="37">
        <v>38.385607551487411</v>
      </c>
      <c r="R69" s="39">
        <v>47.5</v>
      </c>
      <c r="S69" s="39">
        <v>0</v>
      </c>
      <c r="T69" s="38">
        <f>SUMPRODUCT(LTA!J69:AN69,LTA!J$101:AN$101,LTA!J$103:AN$103)</f>
        <v>239.03</v>
      </c>
      <c r="U69" s="38">
        <f>SUMPRODUCT(LTA!J69:AN69,LTA!J$102:AN$102,LTA!J$103:AN$103)</f>
        <v>115.28000000000002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331.27000000000004</v>
      </c>
      <c r="AB69" s="76">
        <f>-STOA!N69</f>
        <v>0</v>
      </c>
      <c r="AC69">
        <f t="shared" si="3"/>
        <v>20.311140104814864</v>
      </c>
      <c r="AD69">
        <f t="shared" si="4"/>
        <v>2397.6817295160026</v>
      </c>
      <c r="AE69">
        <f>'IDT-1'!B69</f>
        <v>0</v>
      </c>
      <c r="AF69" s="25"/>
      <c r="AG69">
        <f t="shared" si="5"/>
        <v>2397.6817295160026</v>
      </c>
      <c r="AI69" s="35">
        <f>PXIL!H69</f>
        <v>0</v>
      </c>
      <c r="AJ69" s="35">
        <f>PXIL!N69</f>
        <v>0</v>
      </c>
      <c r="AK69" s="35">
        <f>RTM_IEX!H69</f>
        <v>217.03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13.124510747513634</v>
      </c>
      <c r="F70">
        <f>GT_Spot!P70</f>
        <v>0</v>
      </c>
      <c r="G70">
        <f>PPCL_NG!P70</f>
        <v>0</v>
      </c>
      <c r="H70">
        <f>PPCL_Spot!P70</f>
        <v>41.982836678153923</v>
      </c>
      <c r="I70">
        <f>Bawana_NG!P70</f>
        <v>99.605538585569036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1156.456385508287</v>
      </c>
      <c r="P70" s="37">
        <v>118.82096624600879</v>
      </c>
      <c r="Q70" s="37">
        <v>38.385607551487411</v>
      </c>
      <c r="R70" s="39">
        <v>42.704798291942915</v>
      </c>
      <c r="S70" s="39">
        <v>0</v>
      </c>
      <c r="T70" s="38">
        <f>SUMPRODUCT(LTA!J70:AN70,LTA!J$101:AN$101,LTA!J$103:AN$103)</f>
        <v>210.17</v>
      </c>
      <c r="U70" s="38">
        <f>SUMPRODUCT(LTA!J70:AN70,LTA!J$102:AN$102,LTA!J$103:AN$103)</f>
        <v>116.28000000000002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331.27000000000004</v>
      </c>
      <c r="AB70" s="76">
        <f>-STOA!N70</f>
        <v>0</v>
      </c>
      <c r="AC70">
        <f t="shared" si="3"/>
        <v>20.102831646315291</v>
      </c>
      <c r="AD70">
        <f t="shared" si="4"/>
        <v>2373.0914119626477</v>
      </c>
      <c r="AE70">
        <f>'IDT-1'!B70</f>
        <v>0</v>
      </c>
      <c r="AF70" s="25"/>
      <c r="AG70">
        <f t="shared" si="5"/>
        <v>2373.0914119626477</v>
      </c>
      <c r="AI70" s="35">
        <f>PXIL!H70</f>
        <v>0</v>
      </c>
      <c r="AJ70" s="35">
        <f>PXIL!N70</f>
        <v>0</v>
      </c>
      <c r="AK70" s="35">
        <f>RTM_IEX!H70</f>
        <v>218.97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13.124510747513634</v>
      </c>
      <c r="F71">
        <f>GT_Spot!P71</f>
        <v>0</v>
      </c>
      <c r="G71">
        <f>PPCL_NG!P71</f>
        <v>0</v>
      </c>
      <c r="H71">
        <f>PPCL_Spot!P71</f>
        <v>41.982836678153923</v>
      </c>
      <c r="I71">
        <f>Bawana_NG!P71</f>
        <v>99.605538585569036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1152.3712495082871</v>
      </c>
      <c r="P71" s="37">
        <v>118.82096624600879</v>
      </c>
      <c r="Q71" s="37">
        <v>38.385607551487411</v>
      </c>
      <c r="R71" s="39">
        <v>38.120000000000005</v>
      </c>
      <c r="S71" s="39">
        <v>0</v>
      </c>
      <c r="T71" s="38">
        <f>SUMPRODUCT(LTA!J71:AN71,LTA!J$101:AN$101,LTA!J$103:AN$103)</f>
        <v>179.54000000000002</v>
      </c>
      <c r="U71" s="38">
        <f>SUMPRODUCT(LTA!J71:AN71,LTA!J$102:AN$102,LTA!J$103:AN$103)</f>
        <v>117.28000000000002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331.22999999999996</v>
      </c>
      <c r="AB71" s="76">
        <f>-STOA!N71</f>
        <v>0</v>
      </c>
      <c r="AC71">
        <f t="shared" si="3"/>
        <v>19.862172198262964</v>
      </c>
      <c r="AD71">
        <f t="shared" si="4"/>
        <v>2344.6821371187566</v>
      </c>
      <c r="AE71">
        <f>'IDT-1'!B71</f>
        <v>0</v>
      </c>
      <c r="AF71" s="25"/>
      <c r="AG71">
        <f t="shared" si="5"/>
        <v>2344.6821371187566</v>
      </c>
      <c r="AI71" s="35">
        <f>PXIL!H71</f>
        <v>0</v>
      </c>
      <c r="AJ71" s="35">
        <f>PXIL!N71</f>
        <v>0</v>
      </c>
      <c r="AK71" s="35">
        <f>RTM_IEX!H71</f>
        <v>228.66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13.124510747513634</v>
      </c>
      <c r="F72">
        <f>GT_Spot!P72</f>
        <v>0</v>
      </c>
      <c r="G72">
        <f>PPCL_NG!P72</f>
        <v>0</v>
      </c>
      <c r="H72">
        <f>PPCL_Spot!P72</f>
        <v>41.982836678153923</v>
      </c>
      <c r="I72">
        <f>Bawana_NG!P72</f>
        <v>99.605538585569036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1156.1805929242689</v>
      </c>
      <c r="P72" s="37">
        <v>118.82096624600879</v>
      </c>
      <c r="Q72" s="37">
        <v>38.385607551487411</v>
      </c>
      <c r="R72" s="39">
        <v>31.02</v>
      </c>
      <c r="S72" s="39">
        <v>0</v>
      </c>
      <c r="T72" s="38">
        <f>SUMPRODUCT(LTA!J72:AN72,LTA!J$101:AN$101,LTA!J$103:AN$103)</f>
        <v>145.14000000000001</v>
      </c>
      <c r="U72" s="38">
        <f>SUMPRODUCT(LTA!J72:AN72,LTA!J$102:AN$102,LTA!J$103:AN$103)</f>
        <v>118.28000000000002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331.22999999999996</v>
      </c>
      <c r="AB72" s="76">
        <f>-STOA!N72</f>
        <v>0</v>
      </c>
      <c r="AC72">
        <f t="shared" si="3"/>
        <v>19.741122682957215</v>
      </c>
      <c r="AD72">
        <f t="shared" si="4"/>
        <v>2330.3925300500446</v>
      </c>
      <c r="AE72">
        <f>'IDT-1'!B72</f>
        <v>0</v>
      </c>
      <c r="AF72" s="25"/>
      <c r="AG72">
        <f t="shared" si="5"/>
        <v>2330.3925300500446</v>
      </c>
      <c r="AI72" s="35">
        <f>PXIL!H72</f>
        <v>0</v>
      </c>
      <c r="AJ72" s="35">
        <f>PXIL!N72</f>
        <v>0</v>
      </c>
      <c r="AK72" s="35">
        <f>RTM_IEX!H72</f>
        <v>250.94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13.124510747513634</v>
      </c>
      <c r="F73">
        <f>GT_Spot!P73</f>
        <v>0</v>
      </c>
      <c r="G73">
        <f>PPCL_NG!P73</f>
        <v>0</v>
      </c>
      <c r="H73">
        <f>PPCL_Spot!P73</f>
        <v>41.982836678153923</v>
      </c>
      <c r="I73">
        <f>Bawana_NG!P73</f>
        <v>99.605538585569036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1156.1454569242685</v>
      </c>
      <c r="P73" s="37">
        <v>118.82425720085057</v>
      </c>
      <c r="Q73" s="37">
        <v>34.260000000000005</v>
      </c>
      <c r="R73" s="39">
        <v>25.79</v>
      </c>
      <c r="S73" s="39">
        <v>0</v>
      </c>
      <c r="T73" s="38">
        <f>SUMPRODUCT(LTA!J73:AN73,LTA!J$101:AN$101,LTA!J$103:AN$103)</f>
        <v>127.64000000000001</v>
      </c>
      <c r="U73" s="38">
        <f>SUMPRODUCT(LTA!J73:AN73,LTA!J$102:AN$102,LTA!J$103:AN$103)</f>
        <v>119.28000000000002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331.22999999999996</v>
      </c>
      <c r="AB73" s="76">
        <f>-STOA!N73</f>
        <v>0</v>
      </c>
      <c r="AC73">
        <f t="shared" si="3"/>
        <v>19.914352081145385</v>
      </c>
      <c r="AD73">
        <f t="shared" si="4"/>
        <v>2350.84184805521</v>
      </c>
      <c r="AE73">
        <f>'IDT-1'!B73</f>
        <v>0</v>
      </c>
      <c r="AF73" s="25"/>
      <c r="AG73">
        <f t="shared" si="5"/>
        <v>2350.84184805521</v>
      </c>
      <c r="AI73" s="35">
        <f>PXIL!H73</f>
        <v>0</v>
      </c>
      <c r="AJ73" s="35">
        <f>PXIL!N73</f>
        <v>0</v>
      </c>
      <c r="AK73" s="35">
        <f>RTM_IEX!H73</f>
        <v>297.45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12.701920529801326</v>
      </c>
      <c r="F74">
        <f>GT_Spot!P74</f>
        <v>0</v>
      </c>
      <c r="G74">
        <f>PPCL_NG!P74</f>
        <v>0</v>
      </c>
      <c r="H74">
        <f>PPCL_Spot!P74</f>
        <v>41.982836678153923</v>
      </c>
      <c r="I74">
        <f>Bawana_NG!P74</f>
        <v>99.605538585569036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1156.0839689242689</v>
      </c>
      <c r="P74" s="37">
        <v>118.82425720085057</v>
      </c>
      <c r="Q74" s="37">
        <v>34.260000000000005</v>
      </c>
      <c r="R74" s="39">
        <v>17.329999999999998</v>
      </c>
      <c r="S74" s="39">
        <v>0</v>
      </c>
      <c r="T74" s="38">
        <f>SUMPRODUCT(LTA!J74:AN74,LTA!J$101:AN$101,LTA!J$103:AN$103)</f>
        <v>110.29</v>
      </c>
      <c r="U74" s="38">
        <f>SUMPRODUCT(LTA!J74:AN74,LTA!J$102:AN$102,LTA!J$103:AN$103)</f>
        <v>120.78000000000002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331.7</v>
      </c>
      <c r="AB74" s="76">
        <f>-STOA!N74</f>
        <v>0</v>
      </c>
      <c r="AC74">
        <f t="shared" si="3"/>
        <v>19.905329824116603</v>
      </c>
      <c r="AD74">
        <f t="shared" si="4"/>
        <v>2349.7767920945266</v>
      </c>
      <c r="AE74">
        <f>'IDT-1'!B74</f>
        <v>0</v>
      </c>
      <c r="AF74" s="25"/>
      <c r="AG74">
        <f t="shared" si="5"/>
        <v>2349.7767920945266</v>
      </c>
      <c r="AI74" s="35">
        <f>PXIL!H74</f>
        <v>0</v>
      </c>
      <c r="AJ74" s="35">
        <f>PXIL!N74</f>
        <v>0</v>
      </c>
      <c r="AK74" s="35">
        <f>RTM_IEX!H74</f>
        <v>320.7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12.827682119205299</v>
      </c>
      <c r="F75">
        <f>GT_Spot!P75</f>
        <v>0</v>
      </c>
      <c r="G75">
        <f>PPCL_NG!P75</f>
        <v>0</v>
      </c>
      <c r="H75">
        <f>PPCL_Spot!P75</f>
        <v>41.982836678153923</v>
      </c>
      <c r="I75">
        <f>Bawana_NG!P75</f>
        <v>99.605538585569036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1170.1192121445545</v>
      </c>
      <c r="P75" s="37">
        <v>118.82096624600879</v>
      </c>
      <c r="Q75" s="37">
        <v>34.26</v>
      </c>
      <c r="R75" s="39">
        <v>0</v>
      </c>
      <c r="S75" s="39">
        <v>0</v>
      </c>
      <c r="T75" s="38">
        <f>SUMPRODUCT(LTA!J75:AN75,LTA!J$101:AN$101,LTA!J$103:AN$103)</f>
        <v>91.91</v>
      </c>
      <c r="U75" s="38">
        <f>SUMPRODUCT(LTA!J75:AN75,LTA!J$102:AN$102,LTA!J$103:AN$103)</f>
        <v>107.79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164.72</v>
      </c>
      <c r="Z75" s="35">
        <f>IEX!N75</f>
        <v>0</v>
      </c>
      <c r="AA75" s="76">
        <f>STOA!H75</f>
        <v>318.47999999999996</v>
      </c>
      <c r="AB75" s="76">
        <f>-STOA!N75</f>
        <v>0</v>
      </c>
      <c r="AC75">
        <f t="shared" si="3"/>
        <v>19.585606620497323</v>
      </c>
      <c r="AD75">
        <f t="shared" si="4"/>
        <v>2312.0342291529937</v>
      </c>
      <c r="AE75">
        <f>'IDT-1'!B75</f>
        <v>0</v>
      </c>
      <c r="AF75" s="25"/>
      <c r="AG75">
        <f t="shared" si="5"/>
        <v>2312.0342291529937</v>
      </c>
      <c r="AI75" s="35">
        <f>PXIL!H75</f>
        <v>0</v>
      </c>
      <c r="AJ75" s="35">
        <f>PXIL!N75</f>
        <v>0</v>
      </c>
      <c r="AK75" s="35">
        <f>RTM_IEX!H75</f>
        <v>165.68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12.827682119205299</v>
      </c>
      <c r="F76">
        <f>GT_Spot!P76</f>
        <v>0</v>
      </c>
      <c r="G76">
        <f>PPCL_NG!P76</f>
        <v>0</v>
      </c>
      <c r="H76">
        <f>PPCL_Spot!P76</f>
        <v>41.982836678153923</v>
      </c>
      <c r="I76">
        <f>Bawana_NG!P76</f>
        <v>99.605538585569036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1179.760132616484</v>
      </c>
      <c r="P76" s="37">
        <v>118.82096624600879</v>
      </c>
      <c r="Q76" s="37">
        <v>34.26</v>
      </c>
      <c r="R76" s="39">
        <v>0</v>
      </c>
      <c r="S76" s="39">
        <v>0</v>
      </c>
      <c r="T76" s="38">
        <f>SUMPRODUCT(LTA!J76:AN76,LTA!J$101:AN$101,LTA!J$103:AN$103)</f>
        <v>70.45</v>
      </c>
      <c r="U76" s="38">
        <f>SUMPRODUCT(LTA!J76:AN76,LTA!J$102:AN$102,LTA!J$103:AN$103)</f>
        <v>108.79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159.87</v>
      </c>
      <c r="Z76" s="35">
        <f>IEX!N76</f>
        <v>0</v>
      </c>
      <c r="AA76" s="76">
        <f>STOA!H76</f>
        <v>318.47999999999996</v>
      </c>
      <c r="AB76" s="76">
        <f>-STOA!N76</f>
        <v>0</v>
      </c>
      <c r="AC76">
        <f t="shared" si="3"/>
        <v>19.478430352461537</v>
      </c>
      <c r="AD76">
        <f t="shared" si="4"/>
        <v>2299.3823258929597</v>
      </c>
      <c r="AE76">
        <f>'IDT-1'!B76</f>
        <v>0</v>
      </c>
      <c r="AF76" s="25"/>
      <c r="AG76">
        <f t="shared" si="5"/>
        <v>2299.3823258929597</v>
      </c>
      <c r="AI76" s="35">
        <f>PXIL!H76</f>
        <v>0</v>
      </c>
      <c r="AJ76" s="35">
        <f>PXIL!N76</f>
        <v>0</v>
      </c>
      <c r="AK76" s="35">
        <f>RTM_IEX!H76</f>
        <v>168.59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12.827682119205299</v>
      </c>
      <c r="F77">
        <f>GT_Spot!P77</f>
        <v>0</v>
      </c>
      <c r="G77">
        <f>PPCL_NG!P77</f>
        <v>0</v>
      </c>
      <c r="H77">
        <f>PPCL_Spot!P77</f>
        <v>41.982836678153923</v>
      </c>
      <c r="I77">
        <f>Bawana_NG!P77</f>
        <v>99.605538585569036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1215.3548721879436</v>
      </c>
      <c r="P77" s="37">
        <v>118.82096624600879</v>
      </c>
      <c r="Q77" s="37">
        <v>34.26</v>
      </c>
      <c r="R77" s="39">
        <v>0</v>
      </c>
      <c r="S77" s="39">
        <v>0</v>
      </c>
      <c r="T77" s="38">
        <f>SUMPRODUCT(LTA!J77:AN77,LTA!J$101:AN$101,LTA!J$103:AN$103)</f>
        <v>53.379999999999995</v>
      </c>
      <c r="U77" s="38">
        <f>SUMPRODUCT(LTA!J77:AN77,LTA!J$102:AN$102,LTA!J$103:AN$103)</f>
        <v>109.79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191.84</v>
      </c>
      <c r="Z77" s="35">
        <f>IEX!N77</f>
        <v>0</v>
      </c>
      <c r="AA77" s="76">
        <f>STOA!H77</f>
        <v>318.47999999999996</v>
      </c>
      <c r="AB77" s="76">
        <f>-STOA!N77</f>
        <v>0</v>
      </c>
      <c r="AC77">
        <f t="shared" si="3"/>
        <v>19.756342164861792</v>
      </c>
      <c r="AD77">
        <f t="shared" si="4"/>
        <v>2332.1891536520179</v>
      </c>
      <c r="AE77">
        <f>'IDT-1'!B77</f>
        <v>0</v>
      </c>
      <c r="AF77" s="25"/>
      <c r="AG77">
        <f t="shared" si="5"/>
        <v>2332.1891536520179</v>
      </c>
      <c r="AI77" s="35">
        <f>PXIL!H77</f>
        <v>0</v>
      </c>
      <c r="AJ77" s="35">
        <f>PXIL!N77</f>
        <v>0</v>
      </c>
      <c r="AK77" s="35">
        <f>RTM_IEX!H77</f>
        <v>150.18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12.827682119205299</v>
      </c>
      <c r="F78">
        <f>GT_Spot!P78</f>
        <v>0</v>
      </c>
      <c r="G78">
        <f>PPCL_NG!P78</f>
        <v>0</v>
      </c>
      <c r="H78">
        <f>PPCL_Spot!P78</f>
        <v>41.982836678153923</v>
      </c>
      <c r="I78">
        <f>Bawana_NG!P78</f>
        <v>99.605707390648575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1242.9038953138718</v>
      </c>
      <c r="P78" s="37">
        <v>118.81949847554239</v>
      </c>
      <c r="Q78" s="37">
        <v>34.26</v>
      </c>
      <c r="R78" s="39">
        <v>0</v>
      </c>
      <c r="S78" s="39">
        <v>0</v>
      </c>
      <c r="T78" s="38">
        <f>SUMPRODUCT(LTA!J78:AN78,LTA!J$101:AN$101,LTA!J$103:AN$103)</f>
        <v>43.46</v>
      </c>
      <c r="U78" s="38">
        <f>SUMPRODUCT(LTA!J78:AN78,LTA!J$102:AN$102,LTA!J$103:AN$103)</f>
        <v>110.79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209.28</v>
      </c>
      <c r="Z78" s="35">
        <f>IEX!N78</f>
        <v>0</v>
      </c>
      <c r="AA78" s="76">
        <f>STOA!H78</f>
        <v>318.47999999999996</v>
      </c>
      <c r="AB78" s="76">
        <f>-STOA!N78</f>
        <v>0</v>
      </c>
      <c r="AC78">
        <f t="shared" si="3"/>
        <v>19.888371047810342</v>
      </c>
      <c r="AD78">
        <f t="shared" si="4"/>
        <v>2347.7748489296114</v>
      </c>
      <c r="AE78">
        <f>'IDT-1'!B78</f>
        <v>0</v>
      </c>
      <c r="AF78" s="25"/>
      <c r="AG78">
        <f t="shared" si="5"/>
        <v>2347.7748489296114</v>
      </c>
      <c r="AI78" s="35">
        <f>PXIL!H78</f>
        <v>0</v>
      </c>
      <c r="AJ78" s="35">
        <f>PXIL!N78</f>
        <v>0</v>
      </c>
      <c r="AK78" s="35">
        <f>RTM_IEX!H78</f>
        <v>129.83000000000001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12.827682119205299</v>
      </c>
      <c r="F79">
        <f>GT_Spot!P79</f>
        <v>0</v>
      </c>
      <c r="G79">
        <f>PPCL_NG!P79</f>
        <v>0</v>
      </c>
      <c r="H79">
        <f>PPCL_Spot!P79</f>
        <v>41.982836678153923</v>
      </c>
      <c r="I79">
        <f>Bawana_NG!P79</f>
        <v>99.606041881904133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1242.1819755762031</v>
      </c>
      <c r="P79" s="37">
        <v>118.82096624600879</v>
      </c>
      <c r="Q79" s="37">
        <v>33.194392535733186</v>
      </c>
      <c r="R79" s="39">
        <v>0</v>
      </c>
      <c r="S79" s="39">
        <v>0</v>
      </c>
      <c r="T79" s="38">
        <f>SUMPRODUCT(LTA!J79:AN79,LTA!J$101:AN$101,LTA!J$103:AN$103)</f>
        <v>33.550000000000004</v>
      </c>
      <c r="U79" s="38">
        <f>SUMPRODUCT(LTA!J79:AN79,LTA!J$102:AN$102,LTA!J$103:AN$103)</f>
        <v>110.79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318.47999999999996</v>
      </c>
      <c r="AB79" s="76">
        <f>-STOA!N79</f>
        <v>0</v>
      </c>
      <c r="AC79">
        <f t="shared" si="3"/>
        <v>18.048470958312546</v>
      </c>
      <c r="AD79">
        <f t="shared" si="4"/>
        <v>2130.5790240788961</v>
      </c>
      <c r="AE79">
        <f>'IDT-1'!B79</f>
        <v>251</v>
      </c>
      <c r="AF79" s="25"/>
      <c r="AG79">
        <f t="shared" si="5"/>
        <v>2381.5790240788961</v>
      </c>
      <c r="AI79" s="35">
        <f>PXIL!H79</f>
        <v>0</v>
      </c>
      <c r="AJ79" s="35">
        <f>PXIL!N79</f>
        <v>0</v>
      </c>
      <c r="AK79" s="35">
        <f>RTM_IEX!H79</f>
        <v>131.77000000000001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12.827682119205299</v>
      </c>
      <c r="F80">
        <f>GT_Spot!P80</f>
        <v>0</v>
      </c>
      <c r="G80">
        <f>PPCL_NG!P80</f>
        <v>0</v>
      </c>
      <c r="H80">
        <f>PPCL_Spot!P80</f>
        <v>41.982836678153923</v>
      </c>
      <c r="I80">
        <f>Bawana_NG!P80</f>
        <v>99.606041881904133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1242.201975576203</v>
      </c>
      <c r="P80" s="37">
        <v>118.82096624600879</v>
      </c>
      <c r="Q80" s="37">
        <v>33.194392535733186</v>
      </c>
      <c r="R80" s="39">
        <v>0</v>
      </c>
      <c r="S80" s="39">
        <v>0</v>
      </c>
      <c r="T80" s="38">
        <f>SUMPRODUCT(LTA!J80:AN80,LTA!J$101:AN$101,LTA!J$103:AN$103)</f>
        <v>30.16</v>
      </c>
      <c r="U80" s="38">
        <f>SUMPRODUCT(LTA!J80:AN80,LTA!J$102:AN$102,LTA!J$103:AN$103)</f>
        <v>110.79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318.47999999999996</v>
      </c>
      <c r="AB80" s="76">
        <f>-STOA!N80</f>
        <v>0</v>
      </c>
      <c r="AC80">
        <f t="shared" si="3"/>
        <v>17.421494958312547</v>
      </c>
      <c r="AD80">
        <f t="shared" si="4"/>
        <v>2056.5660000788962</v>
      </c>
      <c r="AE80">
        <f>'IDT-1'!B80</f>
        <v>282</v>
      </c>
      <c r="AF80" s="25"/>
      <c r="AG80">
        <f t="shared" si="5"/>
        <v>2338.5660000788962</v>
      </c>
      <c r="AI80" s="35">
        <f>PXIL!H80</f>
        <v>0</v>
      </c>
      <c r="AJ80" s="35">
        <f>PXIL!N80</f>
        <v>0</v>
      </c>
      <c r="AK80" s="35">
        <f>RTM_IEX!H80</f>
        <v>60.5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12.827682119205299</v>
      </c>
      <c r="F81">
        <f>GT_Spot!P81</f>
        <v>0</v>
      </c>
      <c r="G81">
        <f>PPCL_NG!P81</f>
        <v>0</v>
      </c>
      <c r="H81">
        <f>PPCL_Spot!P81</f>
        <v>41.982836678153923</v>
      </c>
      <c r="I81">
        <f>Bawana_NG!P81</f>
        <v>129.58000000000001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1242.2898155762032</v>
      </c>
      <c r="P81" s="37">
        <v>118.82096624600879</v>
      </c>
      <c r="Q81" s="37">
        <v>33.194392535733186</v>
      </c>
      <c r="R81" s="39">
        <v>0</v>
      </c>
      <c r="S81" s="39">
        <v>0</v>
      </c>
      <c r="T81" s="38">
        <f>SUMPRODUCT(LTA!J81:AN81,LTA!J$101:AN$101,LTA!J$103:AN$103)</f>
        <v>27.09</v>
      </c>
      <c r="U81" s="38">
        <f>SUMPRODUCT(LTA!J81:AN81,LTA!J$102:AN$102,LTA!J$103:AN$103)</f>
        <v>110.79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318.47999999999996</v>
      </c>
      <c r="AB81" s="76">
        <f>-STOA!N81</f>
        <v>0</v>
      </c>
      <c r="AC81">
        <f t="shared" si="3"/>
        <v>17.754822062504552</v>
      </c>
      <c r="AD81">
        <f t="shared" si="4"/>
        <v>2095.9144710927999</v>
      </c>
      <c r="AE81">
        <f>'IDT-1'!B81</f>
        <v>302</v>
      </c>
      <c r="AF81" s="25"/>
      <c r="AG81">
        <f t="shared" si="5"/>
        <v>2397.9144710927999</v>
      </c>
      <c r="AI81" s="35">
        <f>PXIL!H81</f>
        <v>0</v>
      </c>
      <c r="AJ81" s="35">
        <f>PXIL!N81</f>
        <v>0</v>
      </c>
      <c r="AK81" s="35">
        <f>RTM_IEX!H81</f>
        <v>73.19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12.827682119205299</v>
      </c>
      <c r="F82">
        <f>GT_Spot!P82</f>
        <v>0</v>
      </c>
      <c r="G82">
        <f>PPCL_NG!P82</f>
        <v>0</v>
      </c>
      <c r="H82">
        <f>PPCL_Spot!P82</f>
        <v>41.982836678153923</v>
      </c>
      <c r="I82">
        <f>Bawana_NG!P82</f>
        <v>129.58000000000001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1229.4594092012835</v>
      </c>
      <c r="P82" s="37">
        <v>118.82096624600879</v>
      </c>
      <c r="Q82" s="37">
        <v>33.194392535733186</v>
      </c>
      <c r="R82" s="39">
        <v>0</v>
      </c>
      <c r="S82" s="39">
        <v>0</v>
      </c>
      <c r="T82" s="38">
        <f>SUMPRODUCT(LTA!J82:AN82,LTA!J$101:AN$101,LTA!J$103:AN$103)</f>
        <v>27.740000000000002</v>
      </c>
      <c r="U82" s="38">
        <f>SUMPRODUCT(LTA!J82:AN82,LTA!J$102:AN$102,LTA!J$103:AN$103)</f>
        <v>110.79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29.42</v>
      </c>
      <c r="Z82" s="35">
        <f>IEX!N82</f>
        <v>0</v>
      </c>
      <c r="AA82" s="76">
        <f>STOA!H82</f>
        <v>318.47999999999996</v>
      </c>
      <c r="AB82" s="76">
        <f>-STOA!N82</f>
        <v>0</v>
      </c>
      <c r="AC82">
        <f t="shared" si="3"/>
        <v>18.16070664895523</v>
      </c>
      <c r="AD82">
        <f t="shared" si="4"/>
        <v>2143.8281801314297</v>
      </c>
      <c r="AE82">
        <f>'IDT-1'!B82</f>
        <v>278.71600000000001</v>
      </c>
      <c r="AF82" s="25"/>
      <c r="AG82">
        <f t="shared" si="5"/>
        <v>2422.5441801314296</v>
      </c>
      <c r="AI82" s="35">
        <f>PXIL!H82</f>
        <v>0</v>
      </c>
      <c r="AJ82" s="35">
        <f>PXIL!N82</f>
        <v>0</v>
      </c>
      <c r="AK82" s="35">
        <f>RTM_IEX!H82</f>
        <v>104.27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13.250304780237409</v>
      </c>
      <c r="F83">
        <f>GT_Spot!P83</f>
        <v>0</v>
      </c>
      <c r="G83">
        <f>PPCL_NG!P83</f>
        <v>0</v>
      </c>
      <c r="H83">
        <f>PPCL_Spot!P83</f>
        <v>31.837848794000408</v>
      </c>
      <c r="I83">
        <f>Bawana_NG!P83</f>
        <v>99.084060822164844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1229.9996780431386</v>
      </c>
      <c r="P83" s="37">
        <v>118.82096624600879</v>
      </c>
      <c r="Q83" s="37">
        <v>33.194392535733186</v>
      </c>
      <c r="R83" s="39">
        <v>0</v>
      </c>
      <c r="S83" s="39">
        <v>0</v>
      </c>
      <c r="T83" s="38">
        <f>SUMPRODUCT(LTA!J83:AN83,LTA!J$101:AN$101,LTA!J$103:AN$103)</f>
        <v>11.66</v>
      </c>
      <c r="U83" s="38">
        <f>SUMPRODUCT(LTA!J83:AN83,LTA!J$102:AN$102,LTA!J$103:AN$103)</f>
        <v>110.79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22.7</v>
      </c>
      <c r="Z83" s="35">
        <f>IEX!N83</f>
        <v>0</v>
      </c>
      <c r="AA83" s="76">
        <f>STOA!H83</f>
        <v>318.47999999999996</v>
      </c>
      <c r="AB83" s="76">
        <f>-STOA!N83</f>
        <v>0</v>
      </c>
      <c r="AC83">
        <f t="shared" si="3"/>
        <v>17.933755150258779</v>
      </c>
      <c r="AD83">
        <f t="shared" si="4"/>
        <v>2117.0370960710243</v>
      </c>
      <c r="AE83">
        <f>'IDT-1'!B83</f>
        <v>302.41200000000003</v>
      </c>
      <c r="AF83" s="25"/>
      <c r="AG83">
        <f t="shared" si="5"/>
        <v>2419.4490960710245</v>
      </c>
      <c r="AI83" s="35">
        <f>PXIL!H83</f>
        <v>0</v>
      </c>
      <c r="AJ83" s="35">
        <f>PXIL!N83</f>
        <v>0</v>
      </c>
      <c r="AK83" s="35">
        <f>RTM_IEX!H83</f>
        <v>139.72999999999999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13.250304780237409</v>
      </c>
      <c r="F84">
        <f>GT_Spot!P84</f>
        <v>0</v>
      </c>
      <c r="G84">
        <f>PPCL_NG!P84</f>
        <v>0</v>
      </c>
      <c r="H84">
        <f>PPCL_Spot!P84</f>
        <v>31.837848794000408</v>
      </c>
      <c r="I84">
        <f>Bawana_NG!P84</f>
        <v>99.084060822164844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1230.1779900431386</v>
      </c>
      <c r="P84" s="37">
        <v>118.82096624600879</v>
      </c>
      <c r="Q84" s="37">
        <v>33.194392535733186</v>
      </c>
      <c r="R84" s="39">
        <v>0</v>
      </c>
      <c r="S84" s="39">
        <v>0</v>
      </c>
      <c r="T84" s="38">
        <f>SUMPRODUCT(LTA!J84:AN84,LTA!J$101:AN$101,LTA!J$103:AN$103)</f>
        <v>11.66</v>
      </c>
      <c r="U84" s="38">
        <f>SUMPRODUCT(LTA!J84:AN84,LTA!J$102:AN$102,LTA!J$103:AN$103)</f>
        <v>111.29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24.59</v>
      </c>
      <c r="Z84" s="35">
        <f>IEX!N84</f>
        <v>0</v>
      </c>
      <c r="AA84" s="76">
        <f>STOA!H84</f>
        <v>318.47999999999996</v>
      </c>
      <c r="AB84" s="76">
        <f>-STOA!N84</f>
        <v>0</v>
      </c>
      <c r="AC84">
        <f t="shared" si="3"/>
        <v>18.036388971058777</v>
      </c>
      <c r="AD84">
        <f t="shared" si="4"/>
        <v>2129.1527742502244</v>
      </c>
      <c r="AE84">
        <f>'IDT-1'!B84</f>
        <v>306.572</v>
      </c>
      <c r="AF84" s="25"/>
      <c r="AG84">
        <f t="shared" si="5"/>
        <v>2435.7247742502245</v>
      </c>
      <c r="AI84" s="35">
        <f>PXIL!H84</f>
        <v>0</v>
      </c>
      <c r="AJ84" s="35">
        <f>PXIL!N84</f>
        <v>0</v>
      </c>
      <c r="AK84" s="35">
        <f>RTM_IEX!H84</f>
        <v>149.38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13.250304780237409</v>
      </c>
      <c r="F85">
        <f>GT_Spot!P85</f>
        <v>0</v>
      </c>
      <c r="G85">
        <f>PPCL_NG!P85</f>
        <v>0</v>
      </c>
      <c r="H85">
        <f>PPCL_Spot!P85</f>
        <v>31.837848794000408</v>
      </c>
      <c r="I85">
        <f>Bawana_NG!P85</f>
        <v>99.084060822164844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1231.5960617931589</v>
      </c>
      <c r="P85" s="37">
        <v>118.82096624600879</v>
      </c>
      <c r="Q85" s="37">
        <v>33.194392535733186</v>
      </c>
      <c r="R85" s="39">
        <v>0</v>
      </c>
      <c r="S85" s="39">
        <v>0</v>
      </c>
      <c r="T85" s="38">
        <f>SUMPRODUCT(LTA!J85:AN85,LTA!J$101:AN$101,LTA!J$103:AN$103)</f>
        <v>11.66</v>
      </c>
      <c r="U85" s="38">
        <f>SUMPRODUCT(LTA!J85:AN85,LTA!J$102:AN$102,LTA!J$103:AN$103)</f>
        <v>111.29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23.02</v>
      </c>
      <c r="Z85" s="35">
        <f>IEX!N85</f>
        <v>0</v>
      </c>
      <c r="AA85" s="76">
        <f>STOA!H85</f>
        <v>318.47999999999996</v>
      </c>
      <c r="AB85" s="76">
        <f>-STOA!N85</f>
        <v>0</v>
      </c>
      <c r="AC85">
        <f t="shared" si="3"/>
        <v>18.837480773758948</v>
      </c>
      <c r="AD85">
        <f t="shared" si="4"/>
        <v>2223.7197541975443</v>
      </c>
      <c r="AE85">
        <f>'IDT-1'!B85</f>
        <v>323.024</v>
      </c>
      <c r="AF85" s="25"/>
      <c r="AG85">
        <f t="shared" si="5"/>
        <v>2546.7437541975441</v>
      </c>
      <c r="AI85" s="35">
        <f>PXIL!H85</f>
        <v>0</v>
      </c>
      <c r="AJ85" s="35">
        <f>PXIL!N85</f>
        <v>0</v>
      </c>
      <c r="AK85" s="35">
        <f>RTM_IEX!H85</f>
        <v>244.9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13.250304780237409</v>
      </c>
      <c r="F86">
        <f>GT_Spot!P86</f>
        <v>0</v>
      </c>
      <c r="G86">
        <f>PPCL_NG!P86</f>
        <v>0</v>
      </c>
      <c r="H86">
        <f>PPCL_Spot!P86</f>
        <v>31.837848794000408</v>
      </c>
      <c r="I86">
        <f>Bawana_NG!P86</f>
        <v>99.084060822164844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1216.6120870332923</v>
      </c>
      <c r="P86" s="37">
        <v>118.82096624600879</v>
      </c>
      <c r="Q86" s="37">
        <v>33.194392535733186</v>
      </c>
      <c r="R86" s="39">
        <v>0</v>
      </c>
      <c r="S86" s="39">
        <v>0</v>
      </c>
      <c r="T86" s="38">
        <f>SUMPRODUCT(LTA!J86:AN86,LTA!J$101:AN$101,LTA!J$103:AN$103)</f>
        <v>11.66</v>
      </c>
      <c r="U86" s="38">
        <f>SUMPRODUCT(LTA!J86:AN86,LTA!J$102:AN$102,LTA!J$103:AN$103)</f>
        <v>110.79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50.67</v>
      </c>
      <c r="Z86" s="35">
        <f>IEX!N86</f>
        <v>0</v>
      </c>
      <c r="AA86" s="76">
        <f>STOA!H86</f>
        <v>318.47999999999996</v>
      </c>
      <c r="AB86" s="76">
        <f>-STOA!N86</f>
        <v>0</v>
      </c>
      <c r="AC86">
        <f t="shared" si="3"/>
        <v>18.983355385776072</v>
      </c>
      <c r="AD86">
        <f t="shared" si="4"/>
        <v>2240.939904825661</v>
      </c>
      <c r="AE86">
        <f>'IDT-1'!B86</f>
        <v>319.55600000000004</v>
      </c>
      <c r="AF86" s="25"/>
      <c r="AG86">
        <f t="shared" si="5"/>
        <v>2560.495904825661</v>
      </c>
      <c r="AI86" s="35">
        <f>PXIL!H86</f>
        <v>0</v>
      </c>
      <c r="AJ86" s="35">
        <f>PXIL!N86</f>
        <v>0</v>
      </c>
      <c r="AK86" s="35">
        <f>RTM_IEX!H86</f>
        <v>250.1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13.250304780237409</v>
      </c>
      <c r="F87">
        <f>GT_Spot!P87</f>
        <v>0</v>
      </c>
      <c r="G87">
        <f>PPCL_NG!P87</f>
        <v>0</v>
      </c>
      <c r="H87">
        <f>PPCL_Spot!P87</f>
        <v>31.837848794000408</v>
      </c>
      <c r="I87">
        <f>Bawana_NG!P87</f>
        <v>99.084060822164844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1222.0240873310192</v>
      </c>
      <c r="P87" s="37">
        <v>118.82096624600879</v>
      </c>
      <c r="Q87" s="37">
        <v>33.194392535733186</v>
      </c>
      <c r="R87" s="39">
        <v>0</v>
      </c>
      <c r="S87" s="39">
        <v>0</v>
      </c>
      <c r="T87" s="38">
        <f>SUMPRODUCT(LTA!J87:AN87,LTA!J$101:AN$101,LTA!J$103:AN$103)</f>
        <v>8.34</v>
      </c>
      <c r="U87" s="38">
        <f>SUMPRODUCT(LTA!J87:AN87,LTA!J$102:AN$102,LTA!J$103:AN$103)</f>
        <v>97.79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79.81</v>
      </c>
      <c r="Z87" s="35">
        <f>IEX!N87</f>
        <v>0</v>
      </c>
      <c r="AA87" s="76">
        <f>STOA!H87</f>
        <v>318.47999999999996</v>
      </c>
      <c r="AB87" s="76">
        <f>-STOA!N87</f>
        <v>0</v>
      </c>
      <c r="AC87">
        <f t="shared" si="3"/>
        <v>18.514820188276975</v>
      </c>
      <c r="AD87">
        <f t="shared" si="4"/>
        <v>2185.6304403208865</v>
      </c>
      <c r="AE87">
        <f>'IDT-1'!B87</f>
        <v>305.64099999999996</v>
      </c>
      <c r="AF87" s="25"/>
      <c r="AG87">
        <f t="shared" si="5"/>
        <v>2491.2714403208865</v>
      </c>
      <c r="AI87" s="35">
        <f>PXIL!H87</f>
        <v>0</v>
      </c>
      <c r="AJ87" s="35">
        <f>PXIL!N87</f>
        <v>0</v>
      </c>
      <c r="AK87" s="35">
        <f>RTM_IEX!H87</f>
        <v>176.09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13.250304780237409</v>
      </c>
      <c r="F88">
        <f>GT_Spot!P88</f>
        <v>0</v>
      </c>
      <c r="G88">
        <f>PPCL_NG!P88</f>
        <v>0</v>
      </c>
      <c r="H88">
        <f>PPCL_Spot!P88</f>
        <v>31.837848794000408</v>
      </c>
      <c r="I88">
        <f>Bawana_NG!P88</f>
        <v>99.084060822164844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1222.4260473310189</v>
      </c>
      <c r="P88" s="37">
        <v>118.82096624600879</v>
      </c>
      <c r="Q88" s="37">
        <v>33.194392535733186</v>
      </c>
      <c r="R88" s="39">
        <v>0</v>
      </c>
      <c r="S88" s="39">
        <v>0</v>
      </c>
      <c r="T88" s="38">
        <f>SUMPRODUCT(LTA!J88:AN88,LTA!J$101:AN$101,LTA!J$103:AN$103)</f>
        <v>8.34</v>
      </c>
      <c r="U88" s="38">
        <f>SUMPRODUCT(LTA!J88:AN88,LTA!J$102:AN$102,LTA!J$103:AN$103)</f>
        <v>97.79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123.31</v>
      </c>
      <c r="Z88" s="35">
        <f>IEX!N88</f>
        <v>0</v>
      </c>
      <c r="AA88" s="76">
        <f>STOA!H88</f>
        <v>318.47999999999996</v>
      </c>
      <c r="AB88" s="76">
        <f>-STOA!N88</f>
        <v>0</v>
      </c>
      <c r="AC88">
        <f t="shared" si="3"/>
        <v>18.943992652276968</v>
      </c>
      <c r="AD88">
        <f t="shared" si="4"/>
        <v>2236.2932278568865</v>
      </c>
      <c r="AE88">
        <f>'IDT-1'!B88</f>
        <v>273.25099999999998</v>
      </c>
      <c r="AF88" s="25"/>
      <c r="AG88">
        <f t="shared" si="5"/>
        <v>2509.5442278568862</v>
      </c>
      <c r="AI88" s="35">
        <f>PXIL!H88</f>
        <v>0</v>
      </c>
      <c r="AJ88" s="35">
        <f>PXIL!N88</f>
        <v>0</v>
      </c>
      <c r="AK88" s="35">
        <f>RTM_IEX!H88</f>
        <v>183.28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13.250304780237409</v>
      </c>
      <c r="F89">
        <f>GT_Spot!P89</f>
        <v>0</v>
      </c>
      <c r="G89">
        <f>PPCL_NG!P89</f>
        <v>0</v>
      </c>
      <c r="H89">
        <f>PPCL_Spot!P89</f>
        <v>31.837848794000408</v>
      </c>
      <c r="I89">
        <f>Bawana_NG!P89</f>
        <v>99.084060822164844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1222.4987513310191</v>
      </c>
      <c r="P89" s="37">
        <v>118.82096624600879</v>
      </c>
      <c r="Q89" s="37">
        <v>33.194392535733186</v>
      </c>
      <c r="R89" s="39">
        <v>0</v>
      </c>
      <c r="S89" s="39">
        <v>0</v>
      </c>
      <c r="T89" s="38">
        <f>SUMPRODUCT(LTA!J89:AN89,LTA!J$101:AN$101,LTA!J$103:AN$103)</f>
        <v>8.34</v>
      </c>
      <c r="U89" s="38">
        <f>SUMPRODUCT(LTA!J89:AN89,LTA!J$102:AN$102,LTA!J$103:AN$103)</f>
        <v>83.789999999999992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203.7</v>
      </c>
      <c r="Z89" s="35">
        <f>IEX!N89</f>
        <v>0</v>
      </c>
      <c r="AA89" s="76">
        <f>STOA!H89</f>
        <v>318.47999999999996</v>
      </c>
      <c r="AB89" s="76">
        <f>-STOA!N89</f>
        <v>0</v>
      </c>
      <c r="AC89">
        <f t="shared" si="3"/>
        <v>19.789055365876973</v>
      </c>
      <c r="AD89">
        <f t="shared" si="4"/>
        <v>2336.0508691432865</v>
      </c>
      <c r="AE89">
        <f>'IDT-1'!B89</f>
        <v>211.607</v>
      </c>
      <c r="AF89" s="25"/>
      <c r="AG89">
        <f t="shared" si="5"/>
        <v>2547.6578691432865</v>
      </c>
      <c r="AI89" s="35">
        <f>PXIL!H89</f>
        <v>0</v>
      </c>
      <c r="AJ89" s="35">
        <f>PXIL!N89</f>
        <v>0</v>
      </c>
      <c r="AK89" s="35">
        <f>RTM_IEX!H89</f>
        <v>217.42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13.250304780237409</v>
      </c>
      <c r="F90">
        <f>GT_Spot!P90</f>
        <v>0</v>
      </c>
      <c r="G90">
        <f>PPCL_NG!P90</f>
        <v>0</v>
      </c>
      <c r="H90">
        <f>PPCL_Spot!P90</f>
        <v>31.837848794000408</v>
      </c>
      <c r="I90">
        <f>Bawana_NG!P90</f>
        <v>99.084060822164844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1236.4066297720456</v>
      </c>
      <c r="P90" s="37">
        <v>118.82096624600879</v>
      </c>
      <c r="Q90" s="37">
        <v>33.194392535733186</v>
      </c>
      <c r="R90" s="39">
        <v>0</v>
      </c>
      <c r="S90" s="39">
        <v>0</v>
      </c>
      <c r="T90" s="38">
        <f>SUMPRODUCT(LTA!J90:AN90,LTA!J$101:AN$101,LTA!J$103:AN$103)</f>
        <v>8.34</v>
      </c>
      <c r="U90" s="38">
        <f>SUMPRODUCT(LTA!J90:AN90,LTA!J$102:AN$102,LTA!J$103:AN$103)</f>
        <v>83.99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250.39</v>
      </c>
      <c r="Z90" s="35">
        <f>IEX!N90</f>
        <v>0</v>
      </c>
      <c r="AA90" s="76">
        <f>STOA!H90</f>
        <v>318.47999999999996</v>
      </c>
      <c r="AB90" s="76">
        <f>-STOA!N90</f>
        <v>0</v>
      </c>
      <c r="AC90">
        <f t="shared" si="3"/>
        <v>20.346881544781596</v>
      </c>
      <c r="AD90">
        <f t="shared" si="4"/>
        <v>2401.9009214054086</v>
      </c>
      <c r="AE90">
        <f>'IDT-1'!B90</f>
        <v>194.82</v>
      </c>
      <c r="AF90" s="25"/>
      <c r="AG90">
        <f t="shared" si="5"/>
        <v>2596.7209214054087</v>
      </c>
      <c r="AI90" s="35">
        <f>PXIL!H90</f>
        <v>0</v>
      </c>
      <c r="AJ90" s="35">
        <f>PXIL!N90</f>
        <v>0</v>
      </c>
      <c r="AK90" s="35">
        <f>RTM_IEX!H90</f>
        <v>223.03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13.250304780237409</v>
      </c>
      <c r="F91">
        <f>GT_Spot!P91</f>
        <v>0</v>
      </c>
      <c r="G91">
        <f>PPCL_NG!P91</f>
        <v>0</v>
      </c>
      <c r="H91">
        <f>PPCL_Spot!P91</f>
        <v>32.513375453356907</v>
      </c>
      <c r="I91">
        <f>Bawana_NG!P91</f>
        <v>99.084060822164844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1230.2254137242981</v>
      </c>
      <c r="P91" s="37">
        <v>118.82096624600879</v>
      </c>
      <c r="Q91" s="37">
        <v>33.194392535733186</v>
      </c>
      <c r="R91" s="39">
        <v>0</v>
      </c>
      <c r="S91" s="39">
        <v>0</v>
      </c>
      <c r="T91" s="38">
        <f>SUMPRODUCT(LTA!J91:AN91,LTA!J$101:AN$101,LTA!J$103:AN$103)</f>
        <v>8.34</v>
      </c>
      <c r="U91" s="38">
        <f>SUMPRODUCT(LTA!J91:AN91,LTA!J$102:AN$102,LTA!J$103:AN$103)</f>
        <v>82.39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195.72</v>
      </c>
      <c r="Z91" s="35">
        <f>IEX!N91</f>
        <v>0</v>
      </c>
      <c r="AA91" s="76">
        <f>STOA!H91</f>
        <v>415.60999999999996</v>
      </c>
      <c r="AB91" s="76">
        <f>-STOA!N91</f>
        <v>0</v>
      </c>
      <c r="AC91">
        <f t="shared" si="3"/>
        <v>20.997329753919111</v>
      </c>
      <c r="AD91">
        <f t="shared" si="4"/>
        <v>2478.6847838078802</v>
      </c>
      <c r="AE91">
        <f>'IDT-1'!B91</f>
        <v>202.273</v>
      </c>
      <c r="AF91" s="25"/>
      <c r="AG91">
        <f t="shared" si="5"/>
        <v>2680.9577838078803</v>
      </c>
      <c r="AI91" s="35">
        <f>PXIL!H91</f>
        <v>0</v>
      </c>
      <c r="AJ91" s="35">
        <f>PXIL!N91</f>
        <v>0</v>
      </c>
      <c r="AK91" s="35">
        <f>RTM_IEX!H91</f>
        <v>265.11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13.250304780237409</v>
      </c>
      <c r="F92">
        <f>GT_Spot!P92</f>
        <v>0</v>
      </c>
      <c r="G92">
        <f>PPCL_NG!P92</f>
        <v>0</v>
      </c>
      <c r="H92">
        <f>PPCL_Spot!P92</f>
        <v>32.513375453356907</v>
      </c>
      <c r="I92">
        <f>Bawana_NG!P92</f>
        <v>99.084060822164844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1230.2693337242981</v>
      </c>
      <c r="P92" s="37">
        <v>118.82096624600879</v>
      </c>
      <c r="Q92" s="37">
        <v>33.194392535733186</v>
      </c>
      <c r="R92" s="39">
        <v>0</v>
      </c>
      <c r="S92" s="39">
        <v>0</v>
      </c>
      <c r="T92" s="38">
        <f>SUMPRODUCT(LTA!J92:AN92,LTA!J$101:AN$101,LTA!J$103:AN$103)</f>
        <v>8.34</v>
      </c>
      <c r="U92" s="38">
        <f>SUMPRODUCT(LTA!J92:AN92,LTA!J$102:AN$102,LTA!J$103:AN$103)</f>
        <v>82.99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245.13</v>
      </c>
      <c r="Z92" s="35">
        <f>IEX!N92</f>
        <v>0</v>
      </c>
      <c r="AA92" s="76">
        <f>STOA!H92</f>
        <v>415.60999999999996</v>
      </c>
      <c r="AB92" s="76">
        <f>-STOA!N92</f>
        <v>0</v>
      </c>
      <c r="AC92">
        <f t="shared" si="3"/>
        <v>21.214334681919112</v>
      </c>
      <c r="AD92">
        <f t="shared" si="4"/>
        <v>2504.3016988798804</v>
      </c>
      <c r="AE92">
        <f>'IDT-1'!B92</f>
        <v>170.333</v>
      </c>
      <c r="AF92" s="25"/>
      <c r="AG92">
        <f t="shared" si="5"/>
        <v>2674.6346988798805</v>
      </c>
      <c r="AI92" s="35">
        <f>PXIL!H92</f>
        <v>0</v>
      </c>
      <c r="AJ92" s="35">
        <f>PXIL!N92</f>
        <v>0</v>
      </c>
      <c r="AK92" s="35">
        <f>RTM_IEX!H92</f>
        <v>240.89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13.250304780237409</v>
      </c>
      <c r="F93">
        <f>GT_Spot!P93</f>
        <v>0</v>
      </c>
      <c r="G93">
        <f>PPCL_NG!P93</f>
        <v>0</v>
      </c>
      <c r="H93">
        <f>PPCL_Spot!P93</f>
        <v>32.513375453356907</v>
      </c>
      <c r="I93">
        <f>Bawana_NG!P93</f>
        <v>99.084060822164844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1231.0967092540088</v>
      </c>
      <c r="P93" s="37">
        <v>118.82096624600879</v>
      </c>
      <c r="Q93" s="37">
        <v>33.194392535733186</v>
      </c>
      <c r="R93" s="39">
        <v>0</v>
      </c>
      <c r="S93" s="39">
        <v>0</v>
      </c>
      <c r="T93" s="38">
        <f>SUMPRODUCT(LTA!J93:AN93,LTA!J$101:AN$101,LTA!J$103:AN$103)</f>
        <v>8.34</v>
      </c>
      <c r="U93" s="38">
        <f>SUMPRODUCT(LTA!J93:AN93,LTA!J$102:AN$102,LTA!J$103:AN$103)</f>
        <v>87.800000000000011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258.69</v>
      </c>
      <c r="Z93" s="35">
        <f>IEX!N93</f>
        <v>0</v>
      </c>
      <c r="AA93" s="76">
        <f>STOA!H93</f>
        <v>414.64</v>
      </c>
      <c r="AB93" s="76">
        <f>-STOA!N93</f>
        <v>0</v>
      </c>
      <c r="AC93">
        <f t="shared" si="3"/>
        <v>21.84565663636868</v>
      </c>
      <c r="AD93">
        <f t="shared" si="4"/>
        <v>2578.8277524551413</v>
      </c>
      <c r="AE93">
        <f>'IDT-1'!B93</f>
        <v>168.34300000000002</v>
      </c>
      <c r="AF93" s="25"/>
      <c r="AG93">
        <f t="shared" si="5"/>
        <v>2747.1707524551412</v>
      </c>
      <c r="AI93" s="35">
        <f>PXIL!H93</f>
        <v>0</v>
      </c>
      <c r="AJ93" s="35">
        <f>PXIL!N93</f>
        <v>0</v>
      </c>
      <c r="AK93" s="35">
        <f>RTM_IEX!H93</f>
        <v>297.82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13.250304780237409</v>
      </c>
      <c r="F94">
        <f>GT_Spot!P94</f>
        <v>0</v>
      </c>
      <c r="G94">
        <f>PPCL_NG!P94</f>
        <v>0</v>
      </c>
      <c r="H94">
        <f>PPCL_Spot!P94</f>
        <v>32.513375453356907</v>
      </c>
      <c r="I94">
        <f>Bawana_NG!P94</f>
        <v>99.084060822164844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1197.7304036149567</v>
      </c>
      <c r="P94" s="37">
        <v>118.82096624600879</v>
      </c>
      <c r="Q94" s="37">
        <v>33.194392535733186</v>
      </c>
      <c r="R94" s="39">
        <v>0</v>
      </c>
      <c r="S94" s="39">
        <v>0</v>
      </c>
      <c r="T94" s="38">
        <f>SUMPRODUCT(LTA!J94:AN94,LTA!J$101:AN$101,LTA!J$103:AN$103)</f>
        <v>8.34</v>
      </c>
      <c r="U94" s="38">
        <f>SUMPRODUCT(LTA!J94:AN94,LTA!J$102:AN$102,LTA!J$103:AN$103)</f>
        <v>86.89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301.33</v>
      </c>
      <c r="Z94" s="35">
        <f>IEX!N94</f>
        <v>0</v>
      </c>
      <c r="AA94" s="76">
        <f>STOA!H94</f>
        <v>414.64</v>
      </c>
      <c r="AB94" s="76">
        <f>-STOA!N94</f>
        <v>0</v>
      </c>
      <c r="AC94">
        <f t="shared" si="3"/>
        <v>21.900623669000641</v>
      </c>
      <c r="AD94">
        <f t="shared" si="4"/>
        <v>2585.316479783457</v>
      </c>
      <c r="AE94">
        <f>'IDT-1'!B94</f>
        <v>127.628</v>
      </c>
      <c r="AF94" s="25"/>
      <c r="AG94">
        <f t="shared" si="5"/>
        <v>2712.9444797834572</v>
      </c>
      <c r="AI94" s="35">
        <f>PXIL!H94</f>
        <v>0</v>
      </c>
      <c r="AJ94" s="35">
        <f>PXIL!N94</f>
        <v>0</v>
      </c>
      <c r="AK94" s="35">
        <f>RTM_IEX!H94</f>
        <v>296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13.662787803360299</v>
      </c>
      <c r="F95">
        <f>GT_Spot!P95</f>
        <v>0</v>
      </c>
      <c r="G95">
        <f>PPCL_NG!P95</f>
        <v>0</v>
      </c>
      <c r="H95">
        <f>PPCL_Spot!P95</f>
        <v>32.513375453356907</v>
      </c>
      <c r="I95">
        <f>Bawana_NG!P95</f>
        <v>99.084060822164844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1169.5794371971663</v>
      </c>
      <c r="P95" s="37">
        <v>118.82096624600879</v>
      </c>
      <c r="Q95" s="37">
        <v>33.194392535733186</v>
      </c>
      <c r="R95" s="39">
        <v>0</v>
      </c>
      <c r="S95" s="39">
        <v>0</v>
      </c>
      <c r="T95" s="38">
        <f>SUMPRODUCT(LTA!J95:AN95,LTA!J$101:AN$101,LTA!J$103:AN$103)</f>
        <v>8.34</v>
      </c>
      <c r="U95" s="38">
        <f>SUMPRODUCT(LTA!J95:AN95,LTA!J$102:AN$102,LTA!J$103:AN$103)</f>
        <v>86.29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317.8</v>
      </c>
      <c r="Z95" s="35">
        <f>IEX!N95</f>
        <v>0</v>
      </c>
      <c r="AA95" s="76">
        <f>STOA!H95</f>
        <v>414.59000000000003</v>
      </c>
      <c r="AB95" s="76">
        <f>-STOA!N95</f>
        <v>0</v>
      </c>
      <c r="AC95">
        <f t="shared" si="3"/>
        <v>23.236992408485438</v>
      </c>
      <c r="AD95">
        <f t="shared" si="4"/>
        <v>2743.0716276493044</v>
      </c>
      <c r="AE95">
        <f>'IDT-1'!B95</f>
        <v>110.142</v>
      </c>
      <c r="AF95" s="25"/>
      <c r="AG95">
        <f t="shared" si="5"/>
        <v>2853.2136276493043</v>
      </c>
      <c r="AI95" s="35">
        <f>PXIL!H95</f>
        <v>0</v>
      </c>
      <c r="AJ95" s="35">
        <f>PXIL!N95</f>
        <v>0</v>
      </c>
      <c r="AK95" s="35">
        <f>RTM_IEX!H95</f>
        <v>467.01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13.662787803360299</v>
      </c>
      <c r="F96">
        <f>GT_Spot!P96</f>
        <v>0</v>
      </c>
      <c r="G96">
        <f>PPCL_NG!P96</f>
        <v>0</v>
      </c>
      <c r="H96">
        <f>PPCL_Spot!P96</f>
        <v>32.513375453356907</v>
      </c>
      <c r="I96">
        <f>Bawana_NG!P96</f>
        <v>99.084060822164844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1168.7815945253565</v>
      </c>
      <c r="P96" s="37">
        <v>118.82096624600879</v>
      </c>
      <c r="Q96" s="37">
        <v>33.194392535733186</v>
      </c>
      <c r="R96" s="39">
        <v>0</v>
      </c>
      <c r="S96" s="39">
        <v>0</v>
      </c>
      <c r="T96" s="38">
        <f>SUMPRODUCT(LTA!J96:AN96,LTA!J$101:AN$101,LTA!J$103:AN$103)</f>
        <v>8.34</v>
      </c>
      <c r="U96" s="38">
        <f>SUMPRODUCT(LTA!J96:AN96,LTA!J$102:AN$102,LTA!J$103:AN$103)</f>
        <v>85.29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315.86</v>
      </c>
      <c r="Z96" s="35">
        <f>IEX!N96</f>
        <v>0</v>
      </c>
      <c r="AA96" s="76">
        <f>STOA!H96</f>
        <v>414.59000000000003</v>
      </c>
      <c r="AB96" s="76">
        <f>-STOA!N96</f>
        <v>0</v>
      </c>
      <c r="AC96">
        <f t="shared" si="3"/>
        <v>23.205594530042237</v>
      </c>
      <c r="AD96">
        <f t="shared" si="4"/>
        <v>2739.3651828559382</v>
      </c>
      <c r="AE96">
        <f>'IDT-1'!B96</f>
        <v>102.08199999999999</v>
      </c>
      <c r="AF96" s="25"/>
      <c r="AG96">
        <f t="shared" si="5"/>
        <v>2841.4471828559381</v>
      </c>
      <c r="AI96" s="35">
        <f>PXIL!H96</f>
        <v>0</v>
      </c>
      <c r="AJ96" s="35">
        <f>PXIL!N96</f>
        <v>0</v>
      </c>
      <c r="AK96" s="35">
        <f>RTM_IEX!H96</f>
        <v>467.01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13.662787803360299</v>
      </c>
      <c r="F97">
        <f>GT_Spot!P97</f>
        <v>0</v>
      </c>
      <c r="G97">
        <f>PPCL_NG!P97</f>
        <v>0</v>
      </c>
      <c r="H97">
        <f>PPCL_Spot!P97</f>
        <v>32.513375453356907</v>
      </c>
      <c r="I97">
        <f>Bawana_NG!P97</f>
        <v>99.084060822164844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1167.6212074500347</v>
      </c>
      <c r="P97" s="37">
        <v>118.82096624600879</v>
      </c>
      <c r="Q97" s="37">
        <v>33.194392535733186</v>
      </c>
      <c r="R97" s="39">
        <v>0</v>
      </c>
      <c r="S97" s="39">
        <v>0</v>
      </c>
      <c r="T97" s="38">
        <f>SUMPRODUCT(LTA!J97:AN97,LTA!J$101:AN$101,LTA!J$103:AN$103)</f>
        <v>8.34</v>
      </c>
      <c r="U97" s="38">
        <f>SUMPRODUCT(LTA!J97:AN97,LTA!J$102:AN$102,LTA!J$103:AN$103)</f>
        <v>83.79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288.73</v>
      </c>
      <c r="Z97" s="35">
        <f>IEX!N97</f>
        <v>0</v>
      </c>
      <c r="AA97" s="76">
        <f>STOA!H97</f>
        <v>414.59000000000003</v>
      </c>
      <c r="AB97" s="76">
        <f>-STOA!N97</f>
        <v>0</v>
      </c>
      <c r="AC97">
        <f t="shared" si="3"/>
        <v>21.994983278609531</v>
      </c>
      <c r="AD97">
        <f t="shared" si="4"/>
        <v>2596.4554070320487</v>
      </c>
      <c r="AE97">
        <f>'IDT-1'!B97</f>
        <v>114.072</v>
      </c>
      <c r="AF97" s="25"/>
      <c r="AG97">
        <f t="shared" si="5"/>
        <v>2710.5274070320488</v>
      </c>
      <c r="AI97" s="35">
        <f>PXIL!H97</f>
        <v>0</v>
      </c>
      <c r="AJ97" s="35">
        <f>PXIL!N97</f>
        <v>0</v>
      </c>
      <c r="AK97" s="35">
        <f>RTM_IEX!H97</f>
        <v>352.68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13.662787803360299</v>
      </c>
      <c r="F98">
        <f>GT_Spot!P98</f>
        <v>0</v>
      </c>
      <c r="G98">
        <f>PPCL_NG!P98</f>
        <v>0</v>
      </c>
      <c r="H98">
        <f>PPCL_Spot!P98</f>
        <v>32.513375453356907</v>
      </c>
      <c r="I98">
        <f>Bawana_NG!P98</f>
        <v>99.084060822164844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1168.0175596020604</v>
      </c>
      <c r="P98" s="37">
        <v>118.82096624600879</v>
      </c>
      <c r="Q98" s="37">
        <v>33.194392535733186</v>
      </c>
      <c r="R98" s="39">
        <v>0</v>
      </c>
      <c r="S98" s="39">
        <v>0</v>
      </c>
      <c r="T98" s="38">
        <f>SUMPRODUCT(LTA!J98:AN98,LTA!J$101:AN$101,LTA!J$103:AN$103)</f>
        <v>8.34</v>
      </c>
      <c r="U98" s="38">
        <f>SUMPRODUCT(LTA!J98:AN98,LTA!J$102:AN$102,LTA!J$103:AN$103)</f>
        <v>81.789999999999992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247.07</v>
      </c>
      <c r="Z98" s="35">
        <f>IEX!N98</f>
        <v>0</v>
      </c>
      <c r="AA98" s="76">
        <f>STOA!H98</f>
        <v>414.59000000000003</v>
      </c>
      <c r="AB98" s="76">
        <f>-STOA!N98</f>
        <v>0</v>
      </c>
      <c r="AC98">
        <f t="shared" si="3"/>
        <v>21.680372636686545</v>
      </c>
      <c r="AD98">
        <f t="shared" si="4"/>
        <v>2559.3163698259973</v>
      </c>
      <c r="AE98">
        <f>'IDT-1'!B98</f>
        <v>139.482</v>
      </c>
      <c r="AF98" s="25"/>
      <c r="AG98">
        <f t="shared" si="5"/>
        <v>2698.7983698259973</v>
      </c>
      <c r="AI98" s="35">
        <f>PXIL!H98</f>
        <v>0</v>
      </c>
      <c r="AJ98" s="35">
        <f>PXIL!N98</f>
        <v>0</v>
      </c>
      <c r="AK98" s="35">
        <f>RTM_IEX!H98</f>
        <v>358.49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0.13016640000000018</v>
      </c>
      <c r="E99">
        <f t="shared" si="6"/>
        <v>0.32122651046047623</v>
      </c>
      <c r="F99">
        <f t="shared" si="6"/>
        <v>0</v>
      </c>
      <c r="G99">
        <f t="shared" si="6"/>
        <v>0</v>
      </c>
      <c r="H99">
        <f t="shared" si="6"/>
        <v>0.98654996168085662</v>
      </c>
      <c r="I99">
        <f t="shared" si="6"/>
        <v>2.2044640069932266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25.36208130398909</v>
      </c>
      <c r="P99" s="37">
        <f t="shared" si="6"/>
        <v>2.5771448268975456</v>
      </c>
      <c r="Q99" s="37">
        <f t="shared" si="6"/>
        <v>0.78291408910887228</v>
      </c>
      <c r="R99" s="39">
        <f t="shared" si="6"/>
        <v>0.52284867878083963</v>
      </c>
      <c r="S99" s="39">
        <f t="shared" si="6"/>
        <v>0</v>
      </c>
      <c r="T99" s="38">
        <f t="shared" si="6"/>
        <v>4.1407600000000002</v>
      </c>
      <c r="U99" s="38">
        <f t="shared" si="6"/>
        <v>2.5363375000000024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0.92591250000000014</v>
      </c>
      <c r="Z99" s="35">
        <f t="shared" si="6"/>
        <v>0</v>
      </c>
      <c r="AA99" s="76">
        <f t="shared" si="6"/>
        <v>8.7148649999999872</v>
      </c>
      <c r="AB99" s="76">
        <f t="shared" si="6"/>
        <v>0</v>
      </c>
      <c r="AC99">
        <f t="shared" si="6"/>
        <v>0.43597681226942536</v>
      </c>
      <c r="AD99">
        <f t="shared" si="6"/>
        <v>51.443931465641498</v>
      </c>
      <c r="AE99">
        <f t="shared" si="6"/>
        <v>1.2087384999999999</v>
      </c>
      <c r="AG99">
        <f t="shared" si="6"/>
        <v>52.6526699656415</v>
      </c>
      <c r="AI99">
        <f t="shared" si="6"/>
        <v>0</v>
      </c>
      <c r="AJ99">
        <f t="shared" si="6"/>
        <v>0</v>
      </c>
      <c r="AK99">
        <f t="shared" si="6"/>
        <v>2.6723300000000001</v>
      </c>
      <c r="AL99">
        <f t="shared" si="6"/>
        <v>-1.0999999999999999E-2</v>
      </c>
      <c r="AM99">
        <f t="shared" si="6"/>
        <v>0</v>
      </c>
      <c r="AN99">
        <f t="shared" si="6"/>
        <v>0</v>
      </c>
      <c r="AO99">
        <f t="shared" si="6"/>
        <v>1.33075E-2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3.0328999999999997</v>
      </c>
      <c r="E3">
        <f>GT_NG!Q3</f>
        <v>7.8903712647147604</v>
      </c>
      <c r="F3">
        <f>GT_Spot!Q3</f>
        <v>0</v>
      </c>
      <c r="G3">
        <f>PPCL_NG!Q3</f>
        <v>0</v>
      </c>
      <c r="H3">
        <f>PPCL_Spot!Q3</f>
        <v>24.811611143580748</v>
      </c>
      <c r="I3">
        <f>Bawana_NG!Q3</f>
        <v>57.597517776341313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792.88575898754289</v>
      </c>
      <c r="P3" s="37">
        <v>68.714775733617145</v>
      </c>
      <c r="Q3" s="37">
        <v>22.197459954233409</v>
      </c>
      <c r="R3" s="39">
        <v>0</v>
      </c>
      <c r="S3" s="39">
        <v>0</v>
      </c>
      <c r="T3" s="38">
        <f>SUMPRODUCT(LTA!J3:AN3,LTA!J$101:AN$101,LTA!J$104:AN$104)</f>
        <v>0</v>
      </c>
      <c r="U3" s="38">
        <f>SUMPRODUCT(LTA!J3:AN3,LTA!J$102:AN$102,LTA!J$104:AN$104)</f>
        <v>124.6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-80</v>
      </c>
      <c r="AA3" s="76">
        <f>STOA!I3</f>
        <v>276.07</v>
      </c>
      <c r="AB3" s="76">
        <f>-STOA!O3</f>
        <v>0</v>
      </c>
      <c r="AC3">
        <f>SUMIF(B3:AB3,"&gt;0")*$AC$2-SUMIF(B3:AB3,"&lt;0")*($AC$2/(1-$AC$2))+SUMIF(AI3:AR3,"&gt;0")*$AC$2-SUMIF(AI3:AR3,"&lt;0")*($AC$2/(1-$AC$2))</f>
        <v>12.251215934815377</v>
      </c>
      <c r="AD3">
        <f>SUM(B3:AB3,AI3:AV3)-AC3</f>
        <v>1285.5491789252146</v>
      </c>
      <c r="AE3">
        <f>'IDT-1'!C3</f>
        <v>-64.528999999999996</v>
      </c>
      <c r="AF3" s="25"/>
      <c r="AG3">
        <f>SUM(AD3:AF3)</f>
        <v>1221.0201789252146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7.8903712647147604</v>
      </c>
      <c r="F4">
        <f>GT_Spot!Q4</f>
        <v>0</v>
      </c>
      <c r="G4">
        <f>PPCL_NG!Q4</f>
        <v>0</v>
      </c>
      <c r="H4">
        <f>PPCL_Spot!Q4</f>
        <v>24.811611143580748</v>
      </c>
      <c r="I4">
        <f>Bawana_NG!Q4</f>
        <v>57.597517776341313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793.44321793663983</v>
      </c>
      <c r="P4" s="37">
        <v>68.714775733617145</v>
      </c>
      <c r="Q4" s="37">
        <v>22.197459954233409</v>
      </c>
      <c r="R4" s="39">
        <v>0</v>
      </c>
      <c r="S4" s="39">
        <v>0</v>
      </c>
      <c r="T4" s="38">
        <f>SUMPRODUCT(LTA!J4:AN4,LTA!J$101:AN$101,LTA!J$104:AN$104)</f>
        <v>0</v>
      </c>
      <c r="U4" s="38">
        <f>SUMPRODUCT(LTA!J4:AN4,LTA!J$102:AN$102,LTA!J$104:AN$104)</f>
        <v>125.28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-115</v>
      </c>
      <c r="AA4" s="76">
        <f>STOA!I4</f>
        <v>276.07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12.55810111035891</v>
      </c>
      <c r="AD4">
        <f t="shared" ref="AD4:AD67" si="1">SUM(B4:AB4,AI4:AV4)-AC4</f>
        <v>1251.4797526987684</v>
      </c>
      <c r="AE4">
        <f>'IDT-1'!C4</f>
        <v>-43.606000000000002</v>
      </c>
      <c r="AF4" s="25"/>
      <c r="AG4">
        <f t="shared" ref="AG4:AG67" si="2">SUM(AD4:AF4)</f>
        <v>1207.8737526987684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7.8903712647147604</v>
      </c>
      <c r="F5">
        <f>GT_Spot!Q5</f>
        <v>0</v>
      </c>
      <c r="G5">
        <f>PPCL_NG!Q5</f>
        <v>0</v>
      </c>
      <c r="H5">
        <f>PPCL_Spot!Q5</f>
        <v>24.811611143580748</v>
      </c>
      <c r="I5">
        <f>Bawana_NG!Q5</f>
        <v>47.997850136605898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800.36335208744754</v>
      </c>
      <c r="P5" s="37">
        <v>68.714775733617145</v>
      </c>
      <c r="Q5" s="37">
        <v>22.197459954233409</v>
      </c>
      <c r="R5" s="39">
        <v>0</v>
      </c>
      <c r="S5" s="39">
        <v>0</v>
      </c>
      <c r="T5" s="38">
        <f>SUMPRODUCT(LTA!J5:AN5,LTA!J$101:AN$101,LTA!J$104:AN$104)</f>
        <v>0</v>
      </c>
      <c r="U5" s="38">
        <f>SUMPRODUCT(LTA!J5:AN5,LTA!J$102:AN$102,LTA!J$104:AN$104)</f>
        <v>125.6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-124.3</v>
      </c>
      <c r="AA5" s="76">
        <f>STOA!I5</f>
        <v>276.07</v>
      </c>
      <c r="AB5" s="76">
        <f>-STOA!O5</f>
        <v>0</v>
      </c>
      <c r="AC5">
        <f t="shared" si="0"/>
        <v>12.65941858451783</v>
      </c>
      <c r="AD5">
        <f t="shared" si="1"/>
        <v>1234.7189017356816</v>
      </c>
      <c r="AE5">
        <f>'IDT-1'!C5</f>
        <v>-30.905000000000001</v>
      </c>
      <c r="AF5" s="25"/>
      <c r="AG5">
        <f t="shared" si="2"/>
        <v>1203.8139017356816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7.8903712647147604</v>
      </c>
      <c r="F6">
        <f>GT_Spot!Q6</f>
        <v>0</v>
      </c>
      <c r="G6">
        <f>PPCL_NG!Q6</f>
        <v>0</v>
      </c>
      <c r="H6">
        <f>PPCL_Spot!Q6</f>
        <v>24.811611143580748</v>
      </c>
      <c r="I6">
        <f>Bawana_NG!Q6</f>
        <v>47.997850136605898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741.02038578694226</v>
      </c>
      <c r="P6" s="37">
        <v>68.714775733617145</v>
      </c>
      <c r="Q6" s="37">
        <v>22.197459954233409</v>
      </c>
      <c r="R6" s="39">
        <v>0</v>
      </c>
      <c r="S6" s="39">
        <v>0</v>
      </c>
      <c r="T6" s="38">
        <f>SUMPRODUCT(LTA!J6:AN6,LTA!J$101:AN$101,LTA!J$104:AN$104)</f>
        <v>0</v>
      </c>
      <c r="U6" s="38">
        <f>SUMPRODUCT(LTA!J6:AN6,LTA!J$102:AN$102,LTA!J$104:AN$104)</f>
        <v>125.94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-118.4</v>
      </c>
      <c r="AA6" s="76">
        <f>STOA!I6</f>
        <v>276.07</v>
      </c>
      <c r="AB6" s="76">
        <f>-STOA!O6</f>
        <v>0</v>
      </c>
      <c r="AC6">
        <f t="shared" si="0"/>
        <v>12.071458048392296</v>
      </c>
      <c r="AD6">
        <f t="shared" si="1"/>
        <v>1187.203895971302</v>
      </c>
      <c r="AE6">
        <f>'IDT-1'!C6</f>
        <v>-15.664</v>
      </c>
      <c r="AF6" s="25"/>
      <c r="AG6">
        <f t="shared" si="2"/>
        <v>1171.539895971302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7.8903712647147604</v>
      </c>
      <c r="F7">
        <f>GT_Spot!Q7</f>
        <v>0</v>
      </c>
      <c r="G7">
        <f>PPCL_NG!Q7</f>
        <v>0</v>
      </c>
      <c r="H7">
        <f>PPCL_Spot!Q7</f>
        <v>24.811611143580748</v>
      </c>
      <c r="I7">
        <f>Bawana_NG!Q7</f>
        <v>47.997850136605898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739.55310837357763</v>
      </c>
      <c r="P7" s="37">
        <v>68.714775733617145</v>
      </c>
      <c r="Q7" s="37">
        <v>22.197459954233409</v>
      </c>
      <c r="R7" s="39">
        <v>0</v>
      </c>
      <c r="S7" s="39">
        <v>0</v>
      </c>
      <c r="T7" s="38">
        <f>SUMPRODUCT(LTA!J7:AN7,LTA!J$101:AN$101,LTA!J$104:AN$104)</f>
        <v>0</v>
      </c>
      <c r="U7" s="38">
        <f>SUMPRODUCT(LTA!J7:AN7,LTA!J$102:AN$102,LTA!J$104:AN$104)</f>
        <v>126.28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-141</v>
      </c>
      <c r="AA7" s="76">
        <f>STOA!I7</f>
        <v>276.07</v>
      </c>
      <c r="AB7" s="76">
        <f>-STOA!O7</f>
        <v>0</v>
      </c>
      <c r="AC7">
        <f t="shared" si="0"/>
        <v>12.338148659951417</v>
      </c>
      <c r="AD7">
        <f t="shared" si="1"/>
        <v>1153.209927946378</v>
      </c>
      <c r="AE7">
        <f>'IDT-1'!C7</f>
        <v>0</v>
      </c>
      <c r="AF7" s="25"/>
      <c r="AG7">
        <f t="shared" si="2"/>
        <v>1153.209927946378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7.8903712647147604</v>
      </c>
      <c r="F8">
        <f>GT_Spot!Q8</f>
        <v>0</v>
      </c>
      <c r="G8">
        <f>PPCL_NG!Q8</f>
        <v>0</v>
      </c>
      <c r="H8">
        <f>PPCL_Spot!Q8</f>
        <v>24.811611143580748</v>
      </c>
      <c r="I8">
        <f>Bawana_NG!Q8</f>
        <v>47.997850136605898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708.60268646123461</v>
      </c>
      <c r="P8" s="37">
        <v>68.714775733617145</v>
      </c>
      <c r="Q8" s="37">
        <v>22.197459954233409</v>
      </c>
      <c r="R8" s="39">
        <v>0</v>
      </c>
      <c r="S8" s="39">
        <v>0</v>
      </c>
      <c r="T8" s="38">
        <f>SUMPRODUCT(LTA!J8:AN8,LTA!J$101:AN$101,LTA!J$104:AN$104)</f>
        <v>0</v>
      </c>
      <c r="U8" s="38">
        <f>SUMPRODUCT(LTA!J8:AN8,LTA!J$102:AN$102,LTA!J$104:AN$104)</f>
        <v>126.78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-133.30000000000001</v>
      </c>
      <c r="AA8" s="76">
        <f>STOA!I8</f>
        <v>276.07</v>
      </c>
      <c r="AB8" s="76">
        <f>-STOA!O8</f>
        <v>0</v>
      </c>
      <c r="AC8">
        <f t="shared" si="0"/>
        <v>11.932425624157197</v>
      </c>
      <c r="AD8">
        <f t="shared" si="1"/>
        <v>1140.8652290698292</v>
      </c>
      <c r="AE8">
        <f>'IDT-1'!C8</f>
        <v>0</v>
      </c>
      <c r="AF8" s="25"/>
      <c r="AG8">
        <f t="shared" si="2"/>
        <v>1140.8652290698292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7.8903712647147604</v>
      </c>
      <c r="F9">
        <f>GT_Spot!Q9</f>
        <v>0</v>
      </c>
      <c r="G9">
        <f>PPCL_NG!Q9</f>
        <v>0</v>
      </c>
      <c r="H9">
        <f>PPCL_Spot!Q9</f>
        <v>24.811611143580748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690.23594468170631</v>
      </c>
      <c r="P9" s="37">
        <v>68.714775733617145</v>
      </c>
      <c r="Q9" s="37">
        <v>22.197459954233409</v>
      </c>
      <c r="R9" s="39">
        <v>0</v>
      </c>
      <c r="S9" s="39">
        <v>0</v>
      </c>
      <c r="T9" s="38">
        <f>SUMPRODUCT(LTA!J9:AN9,LTA!J$101:AN$101,LTA!J$104:AN$104)</f>
        <v>0</v>
      </c>
      <c r="U9" s="38">
        <f>SUMPRODUCT(LTA!J9:AN9,LTA!J$102:AN$102,LTA!J$104:AN$104)</f>
        <v>126.28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-90</v>
      </c>
      <c r="AA9" s="76">
        <f>STOA!I9</f>
        <v>276.07</v>
      </c>
      <c r="AB9" s="76">
        <f>-STOA!O9</f>
        <v>0</v>
      </c>
      <c r="AC9">
        <f t="shared" si="0"/>
        <v>11.613577707971311</v>
      </c>
      <c r="AD9">
        <f t="shared" si="1"/>
        <v>1141.9894850698811</v>
      </c>
      <c r="AE9">
        <f>'IDT-1'!C9</f>
        <v>0</v>
      </c>
      <c r="AF9" s="25"/>
      <c r="AG9">
        <f t="shared" si="2"/>
        <v>1141.9894850698811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-24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7.8903712647147604</v>
      </c>
      <c r="F10">
        <f>GT_Spot!Q10</f>
        <v>0</v>
      </c>
      <c r="G10">
        <f>PPCL_NG!Q10</f>
        <v>0</v>
      </c>
      <c r="H10">
        <f>PPCL_Spot!Q10</f>
        <v>24.811611143580748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690.69286258518775</v>
      </c>
      <c r="P10" s="37">
        <v>68.714775733617145</v>
      </c>
      <c r="Q10" s="37">
        <v>22.197459954233409</v>
      </c>
      <c r="R10" s="39">
        <v>0</v>
      </c>
      <c r="S10" s="39">
        <v>0</v>
      </c>
      <c r="T10" s="38">
        <f>SUMPRODUCT(LTA!J10:AN10,LTA!J$101:AN$101,LTA!J$104:AN$104)</f>
        <v>0</v>
      </c>
      <c r="U10" s="38">
        <f>SUMPRODUCT(LTA!J10:AN10,LTA!J$102:AN$102,LTA!J$104:AN$104)</f>
        <v>125.94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-115</v>
      </c>
      <c r="AA10" s="76">
        <f>STOA!I10</f>
        <v>276.07</v>
      </c>
      <c r="AB10" s="76">
        <f>-STOA!O10</f>
        <v>0</v>
      </c>
      <c r="AC10">
        <f t="shared" si="0"/>
        <v>11.775511815133449</v>
      </c>
      <c r="AD10">
        <f t="shared" si="1"/>
        <v>1122.9444688662002</v>
      </c>
      <c r="AE10">
        <f>'IDT-1'!C10</f>
        <v>0</v>
      </c>
      <c r="AF10" s="25"/>
      <c r="AG10">
        <f t="shared" si="2"/>
        <v>1122.9444688662002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-18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3.0328999999999997</v>
      </c>
      <c r="E11">
        <f>GT_NG!Q11</f>
        <v>7.8903712647147604</v>
      </c>
      <c r="F11">
        <f>GT_Spot!Q11</f>
        <v>0</v>
      </c>
      <c r="G11">
        <f>PPCL_NG!Q11</f>
        <v>0</v>
      </c>
      <c r="H11">
        <f>PPCL_Spot!Q11</f>
        <v>24.811611143580748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690.69286258518775</v>
      </c>
      <c r="P11" s="37">
        <v>68.714775733617145</v>
      </c>
      <c r="Q11" s="37">
        <v>22.2</v>
      </c>
      <c r="R11" s="39">
        <v>0</v>
      </c>
      <c r="S11" s="39">
        <v>0</v>
      </c>
      <c r="T11" s="38">
        <f>SUMPRODUCT(LTA!J11:AN11,LTA!J$101:AN$101,LTA!J$104:AN$104)</f>
        <v>0</v>
      </c>
      <c r="U11" s="38">
        <f>SUMPRODUCT(LTA!J11:AN11,LTA!J$102:AN$102,LTA!J$104:AN$104)</f>
        <v>120.1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-115</v>
      </c>
      <c r="AA11" s="76">
        <f>STOA!I11</f>
        <v>276.07</v>
      </c>
      <c r="AB11" s="76">
        <f>-STOA!O11</f>
        <v>0</v>
      </c>
      <c r="AC11">
        <f t="shared" si="0"/>
        <v>11.895900306015671</v>
      </c>
      <c r="AD11">
        <f t="shared" si="1"/>
        <v>1096.9866204210848</v>
      </c>
      <c r="AE11">
        <f>'IDT-1'!C11</f>
        <v>0</v>
      </c>
      <c r="AF11" s="25"/>
      <c r="AG11">
        <f t="shared" si="2"/>
        <v>1096.9866204210848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7.8903712647147604</v>
      </c>
      <c r="F12">
        <f>GT_Spot!Q12</f>
        <v>0</v>
      </c>
      <c r="G12">
        <f>PPCL_NG!Q12</f>
        <v>0</v>
      </c>
      <c r="H12">
        <f>PPCL_Spot!Q12</f>
        <v>24.811611143580748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691.45875457717671</v>
      </c>
      <c r="P12" s="37">
        <v>68.713926914409427</v>
      </c>
      <c r="Q12" s="37">
        <v>22.2</v>
      </c>
      <c r="R12" s="39">
        <v>0</v>
      </c>
      <c r="S12" s="39">
        <v>0</v>
      </c>
      <c r="T12" s="38">
        <f>SUMPRODUCT(LTA!J12:AN12,LTA!J$101:AN$101,LTA!J$104:AN$104)</f>
        <v>0</v>
      </c>
      <c r="U12" s="38">
        <f>SUMPRODUCT(LTA!J12:AN12,LTA!J$102:AN$102,LTA!J$104:AN$104)</f>
        <v>120.1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-128.9</v>
      </c>
      <c r="AA12" s="76">
        <f>STOA!I12</f>
        <v>276.07</v>
      </c>
      <c r="AB12" s="76">
        <f>-STOA!O12</f>
        <v>0</v>
      </c>
      <c r="AC12">
        <f t="shared" si="0"/>
        <v>12.037018076492767</v>
      </c>
      <c r="AD12">
        <f t="shared" si="1"/>
        <v>1081.7105458233889</v>
      </c>
      <c r="AE12">
        <f>'IDT-1'!C12</f>
        <v>0</v>
      </c>
      <c r="AF12" s="25"/>
      <c r="AG12">
        <f t="shared" si="2"/>
        <v>1081.7105458233889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7.8903712647147604</v>
      </c>
      <c r="F13">
        <f>GT_Spot!Q13</f>
        <v>0</v>
      </c>
      <c r="G13">
        <f>PPCL_NG!Q13</f>
        <v>0</v>
      </c>
      <c r="H13">
        <f>PPCL_Spot!Q13</f>
        <v>24.811611143580748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695.36522784500914</v>
      </c>
      <c r="P13" s="37">
        <v>43.600000000000009</v>
      </c>
      <c r="Q13" s="37">
        <v>11.640000000000002</v>
      </c>
      <c r="R13" s="39">
        <v>0</v>
      </c>
      <c r="S13" s="39">
        <v>0</v>
      </c>
      <c r="T13" s="38">
        <f>SUMPRODUCT(LTA!J13:AN13,LTA!J$101:AN$101,LTA!J$104:AN$104)</f>
        <v>0</v>
      </c>
      <c r="U13" s="38">
        <f>SUMPRODUCT(LTA!J13:AN13,LTA!J$102:AN$102,LTA!J$104:AN$104)</f>
        <v>119.78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-103</v>
      </c>
      <c r="AA13" s="76">
        <f>STOA!I13</f>
        <v>276.07</v>
      </c>
      <c r="AB13" s="76">
        <f>-STOA!O13</f>
        <v>0</v>
      </c>
      <c r="AC13">
        <f t="shared" si="0"/>
        <v>11.725974793009565</v>
      </c>
      <c r="AD13">
        <f t="shared" si="1"/>
        <v>1054.8341354602951</v>
      </c>
      <c r="AE13">
        <f>'IDT-1'!C13</f>
        <v>0</v>
      </c>
      <c r="AF13" s="25"/>
      <c r="AG13">
        <f t="shared" si="2"/>
        <v>1054.8341354602951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-61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7.8903712647147604</v>
      </c>
      <c r="F14">
        <f>GT_Spot!Q14</f>
        <v>0</v>
      </c>
      <c r="G14">
        <f>PPCL_NG!Q14</f>
        <v>0</v>
      </c>
      <c r="H14">
        <f>PPCL_Spot!Q14</f>
        <v>24.811611143580748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695.36522784500914</v>
      </c>
      <c r="P14" s="37">
        <v>43.600000000000009</v>
      </c>
      <c r="Q14" s="37">
        <v>11.640000000000002</v>
      </c>
      <c r="R14" s="39">
        <v>0</v>
      </c>
      <c r="S14" s="39">
        <v>0</v>
      </c>
      <c r="T14" s="38">
        <f>SUMPRODUCT(LTA!J14:AN14,LTA!J$101:AN$101,LTA!J$104:AN$104)</f>
        <v>0</v>
      </c>
      <c r="U14" s="38">
        <f>SUMPRODUCT(LTA!J14:AN14,LTA!J$102:AN$102,LTA!J$104:AN$104)</f>
        <v>119.44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-118</v>
      </c>
      <c r="AA14" s="76">
        <f>STOA!I14</f>
        <v>276.07</v>
      </c>
      <c r="AB14" s="76">
        <f>-STOA!O14</f>
        <v>0</v>
      </c>
      <c r="AC14">
        <f t="shared" si="0"/>
        <v>11.833243843433124</v>
      </c>
      <c r="AD14">
        <f t="shared" si="1"/>
        <v>1041.3868664098716</v>
      </c>
      <c r="AE14">
        <f>'IDT-1'!C14</f>
        <v>0</v>
      </c>
      <c r="AF14" s="25"/>
      <c r="AG14">
        <f t="shared" si="2"/>
        <v>1041.3868664098716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-59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7.8903712647147604</v>
      </c>
      <c r="F15">
        <f>GT_Spot!Q15</f>
        <v>0</v>
      </c>
      <c r="G15">
        <f>PPCL_NG!Q15</f>
        <v>0</v>
      </c>
      <c r="H15">
        <f>PPCL_Spot!Q15</f>
        <v>24.811611143580748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693.61967938447879</v>
      </c>
      <c r="P15" s="37">
        <v>33.909999999999997</v>
      </c>
      <c r="Q15" s="37">
        <v>11.640000000000002</v>
      </c>
      <c r="R15" s="39">
        <v>0</v>
      </c>
      <c r="S15" s="39">
        <v>0</v>
      </c>
      <c r="T15" s="38">
        <f>SUMPRODUCT(LTA!J15:AN15,LTA!J$101:AN$101,LTA!J$104:AN$104)</f>
        <v>0</v>
      </c>
      <c r="U15" s="38">
        <f>SUMPRODUCT(LTA!J15:AN15,LTA!J$102:AN$102,LTA!J$104:AN$104)</f>
        <v>120.44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-148</v>
      </c>
      <c r="AA15" s="76">
        <f>STOA!I15</f>
        <v>276.07</v>
      </c>
      <c r="AB15" s="76">
        <f>-STOA!O15</f>
        <v>0</v>
      </c>
      <c r="AC15">
        <f t="shared" si="0"/>
        <v>11.787941024989111</v>
      </c>
      <c r="AD15">
        <f t="shared" si="1"/>
        <v>1025.9966207677851</v>
      </c>
      <c r="AE15">
        <f>'IDT-1'!C15</f>
        <v>0</v>
      </c>
      <c r="AF15" s="25"/>
      <c r="AG15">
        <f t="shared" si="2"/>
        <v>1025.9966207677851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-34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7.8903712647147604</v>
      </c>
      <c r="F16">
        <f>GT_Spot!Q16</f>
        <v>0</v>
      </c>
      <c r="G16">
        <f>PPCL_NG!Q16</f>
        <v>0</v>
      </c>
      <c r="H16">
        <f>PPCL_Spot!Q16</f>
        <v>24.811611143580748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690.16294356638218</v>
      </c>
      <c r="P16" s="37">
        <v>33.909999999999997</v>
      </c>
      <c r="Q16" s="37">
        <v>11.640000000000002</v>
      </c>
      <c r="R16" s="39">
        <v>0</v>
      </c>
      <c r="S16" s="39">
        <v>0</v>
      </c>
      <c r="T16" s="38">
        <f>SUMPRODUCT(LTA!J16:AN16,LTA!J$101:AN$101,LTA!J$104:AN$104)</f>
        <v>0</v>
      </c>
      <c r="U16" s="38">
        <f>SUMPRODUCT(LTA!J16:AN16,LTA!J$102:AN$102,LTA!J$104:AN$104)</f>
        <v>120.1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-153</v>
      </c>
      <c r="AA16" s="76">
        <f>STOA!I16</f>
        <v>276.07</v>
      </c>
      <c r="AB16" s="76">
        <f>-STOA!O16</f>
        <v>0</v>
      </c>
      <c r="AC16">
        <f t="shared" si="0"/>
        <v>11.806875390466436</v>
      </c>
      <c r="AD16">
        <f t="shared" si="1"/>
        <v>1016.1809505842112</v>
      </c>
      <c r="AE16">
        <f>'IDT-1'!C16</f>
        <v>0</v>
      </c>
      <c r="AF16" s="25"/>
      <c r="AG16">
        <f t="shared" si="2"/>
        <v>1016.1809505842112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-35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7.8903712647147604</v>
      </c>
      <c r="F17">
        <f>GT_Spot!Q17</f>
        <v>0</v>
      </c>
      <c r="G17">
        <f>PPCL_NG!Q17</f>
        <v>0</v>
      </c>
      <c r="H17">
        <f>PPCL_Spot!Q17</f>
        <v>24.811611143580748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682.45313624658786</v>
      </c>
      <c r="P17" s="37">
        <v>33.909999999999997</v>
      </c>
      <c r="Q17" s="37">
        <v>11.640000000000002</v>
      </c>
      <c r="R17" s="39">
        <v>0</v>
      </c>
      <c r="S17" s="39">
        <v>0</v>
      </c>
      <c r="T17" s="38">
        <f>SUMPRODUCT(LTA!J17:AN17,LTA!J$101:AN$101,LTA!J$104:AN$104)</f>
        <v>0</v>
      </c>
      <c r="U17" s="38">
        <f>SUMPRODUCT(LTA!J17:AN17,LTA!J$102:AN$102,LTA!J$104:AN$104)</f>
        <v>105.86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-173</v>
      </c>
      <c r="AA17" s="76">
        <f>STOA!I17</f>
        <v>276.07</v>
      </c>
      <c r="AB17" s="76">
        <f>-STOA!O17</f>
        <v>0</v>
      </c>
      <c r="AC17">
        <f t="shared" si="0"/>
        <v>11.49542964310683</v>
      </c>
      <c r="AD17">
        <f t="shared" si="1"/>
        <v>1009.5425890117766</v>
      </c>
      <c r="AE17">
        <f>'IDT-1'!C17</f>
        <v>0</v>
      </c>
      <c r="AF17" s="25"/>
      <c r="AG17">
        <f t="shared" si="2"/>
        <v>1009.5425890117766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7.8903712647147604</v>
      </c>
      <c r="F18">
        <f>GT_Spot!Q18</f>
        <v>0</v>
      </c>
      <c r="G18">
        <f>PPCL_NG!Q18</f>
        <v>0</v>
      </c>
      <c r="H18">
        <f>PPCL_Spot!Q18</f>
        <v>24.811611143580748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682.45313624658786</v>
      </c>
      <c r="P18" s="37">
        <v>33.909999999999997</v>
      </c>
      <c r="Q18" s="37">
        <v>11.640000000000002</v>
      </c>
      <c r="R18" s="39">
        <v>0</v>
      </c>
      <c r="S18" s="39">
        <v>0</v>
      </c>
      <c r="T18" s="38">
        <f>SUMPRODUCT(LTA!J18:AN18,LTA!J$101:AN$101,LTA!J$104:AN$104)</f>
        <v>0</v>
      </c>
      <c r="U18" s="38">
        <f>SUMPRODUCT(LTA!J18:AN18,LTA!J$102:AN$102,LTA!J$104:AN$104)</f>
        <v>105.2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-183</v>
      </c>
      <c r="AA18" s="76">
        <f>STOA!I18</f>
        <v>276.07</v>
      </c>
      <c r="AB18" s="76">
        <f>-STOA!O18</f>
        <v>0</v>
      </c>
      <c r="AC18">
        <f t="shared" si="0"/>
        <v>11.57459722035572</v>
      </c>
      <c r="AD18">
        <f t="shared" si="1"/>
        <v>998.80342143452765</v>
      </c>
      <c r="AE18">
        <f>'IDT-1'!C18</f>
        <v>0</v>
      </c>
      <c r="AF18" s="25"/>
      <c r="AG18">
        <f t="shared" si="2"/>
        <v>998.80342143452765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3.0328999999999997</v>
      </c>
      <c r="E19">
        <f>GT_NG!Q19</f>
        <v>7.8903712647147604</v>
      </c>
      <c r="F19">
        <f>GT_Spot!Q19</f>
        <v>0</v>
      </c>
      <c r="G19">
        <f>PPCL_NG!Q19</f>
        <v>0</v>
      </c>
      <c r="H19">
        <f>PPCL_Spot!Q19</f>
        <v>24.811611143580748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682.45313624658786</v>
      </c>
      <c r="P19" s="37">
        <v>33.909999999999997</v>
      </c>
      <c r="Q19" s="37">
        <v>11.640000000000002</v>
      </c>
      <c r="R19" s="39">
        <v>0</v>
      </c>
      <c r="S19" s="39">
        <v>0</v>
      </c>
      <c r="T19" s="38">
        <f>SUMPRODUCT(LTA!J19:AN19,LTA!J$101:AN$101,LTA!J$104:AN$104)</f>
        <v>0</v>
      </c>
      <c r="U19" s="38">
        <f>SUMPRODUCT(LTA!J19:AN19,LTA!J$102:AN$102,LTA!J$104:AN$104)</f>
        <v>104.86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-198</v>
      </c>
      <c r="AA19" s="76">
        <f>STOA!I19</f>
        <v>276.07</v>
      </c>
      <c r="AB19" s="76">
        <f>-STOA!O19</f>
        <v>0</v>
      </c>
      <c r="AC19">
        <f t="shared" si="0"/>
        <v>11.698808586229056</v>
      </c>
      <c r="AD19">
        <f t="shared" si="1"/>
        <v>983.33921006865444</v>
      </c>
      <c r="AE19">
        <f>'IDT-1'!C19</f>
        <v>0</v>
      </c>
      <c r="AF19" s="25"/>
      <c r="AG19">
        <f t="shared" si="2"/>
        <v>983.33921006865444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3.0328999999999997</v>
      </c>
      <c r="E20">
        <f>GT_NG!Q20</f>
        <v>7.8903712647147604</v>
      </c>
      <c r="F20">
        <f>GT_Spot!Q20</f>
        <v>0</v>
      </c>
      <c r="G20">
        <f>PPCL_NG!Q20</f>
        <v>0</v>
      </c>
      <c r="H20">
        <f>PPCL_Spot!Q20</f>
        <v>24.811611143580748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682.89566789215746</v>
      </c>
      <c r="P20" s="37">
        <v>33.909999999999997</v>
      </c>
      <c r="Q20" s="37">
        <v>14.690000000000001</v>
      </c>
      <c r="R20" s="39">
        <v>0</v>
      </c>
      <c r="S20" s="39">
        <v>0</v>
      </c>
      <c r="T20" s="38">
        <f>SUMPRODUCT(LTA!J20:AN20,LTA!J$101:AN$101,LTA!J$104:AN$104)</f>
        <v>0</v>
      </c>
      <c r="U20" s="38">
        <f>SUMPRODUCT(LTA!J20:AN20,LTA!J$102:AN$102,LTA!J$104:AN$104)</f>
        <v>104.54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-208</v>
      </c>
      <c r="AA20" s="76">
        <f>STOA!I20</f>
        <v>276.07</v>
      </c>
      <c r="AB20" s="76">
        <f>-STOA!O20</f>
        <v>0</v>
      </c>
      <c r="AC20">
        <f t="shared" si="0"/>
        <v>11.81016942930073</v>
      </c>
      <c r="AD20">
        <f t="shared" si="1"/>
        <v>976.40038087115227</v>
      </c>
      <c r="AE20">
        <f>'IDT-1'!C20</f>
        <v>0</v>
      </c>
      <c r="AF20" s="25"/>
      <c r="AG20">
        <f t="shared" si="2"/>
        <v>976.40038087115227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3.0328999999999997</v>
      </c>
      <c r="E21">
        <f>GT_NG!Q21</f>
        <v>7.8903712647147604</v>
      </c>
      <c r="F21">
        <f>GT_Spot!Q21</f>
        <v>0</v>
      </c>
      <c r="G21">
        <f>PPCL_NG!Q21</f>
        <v>0</v>
      </c>
      <c r="H21">
        <f>PPCL_Spot!Q21</f>
        <v>24.811611143580748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685.55743281969364</v>
      </c>
      <c r="P21" s="37">
        <v>33.909999999999997</v>
      </c>
      <c r="Q21" s="37">
        <v>14.690000000000001</v>
      </c>
      <c r="R21" s="39">
        <v>0</v>
      </c>
      <c r="S21" s="39">
        <v>0</v>
      </c>
      <c r="T21" s="38">
        <f>SUMPRODUCT(LTA!J21:AN21,LTA!J$101:AN$101,LTA!J$104:AN$104)</f>
        <v>0</v>
      </c>
      <c r="U21" s="38">
        <f>SUMPRODUCT(LTA!J21:AN21,LTA!J$102:AN$102,LTA!J$104:AN$104)</f>
        <v>89.67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-213</v>
      </c>
      <c r="AA21" s="76">
        <f>STOA!I21</f>
        <v>276.07</v>
      </c>
      <c r="AB21" s="76">
        <f>-STOA!O21</f>
        <v>0</v>
      </c>
      <c r="AC21">
        <f t="shared" si="0"/>
        <v>11.749976043316479</v>
      </c>
      <c r="AD21">
        <f t="shared" si="1"/>
        <v>959.25233918467268</v>
      </c>
      <c r="AE21">
        <f>'IDT-1'!C21</f>
        <v>0</v>
      </c>
      <c r="AF21" s="25"/>
      <c r="AG21">
        <f t="shared" si="2"/>
        <v>959.25233918467268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7.8903712647147604</v>
      </c>
      <c r="F22">
        <f>GT_Spot!Q22</f>
        <v>0</v>
      </c>
      <c r="G22">
        <f>PPCL_NG!Q22</f>
        <v>0</v>
      </c>
      <c r="H22">
        <f>PPCL_Spot!Q22</f>
        <v>24.811611143580748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685.54219281969358</v>
      </c>
      <c r="P22" s="37">
        <v>33.909999999999997</v>
      </c>
      <c r="Q22" s="37">
        <v>14.690000000000001</v>
      </c>
      <c r="R22" s="39">
        <v>0</v>
      </c>
      <c r="S22" s="39">
        <v>0</v>
      </c>
      <c r="T22" s="38">
        <f>SUMPRODUCT(LTA!J22:AN22,LTA!J$101:AN$101,LTA!J$104:AN$104)</f>
        <v>0</v>
      </c>
      <c r="U22" s="38">
        <f>SUMPRODUCT(LTA!J22:AN22,LTA!J$102:AN$102,LTA!J$104:AN$104)</f>
        <v>84.47999999999999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-218</v>
      </c>
      <c r="AA22" s="76">
        <f>STOA!I22</f>
        <v>276.07</v>
      </c>
      <c r="AB22" s="76">
        <f>-STOA!O22</f>
        <v>0</v>
      </c>
      <c r="AC22">
        <f t="shared" si="0"/>
        <v>11.748607815940925</v>
      </c>
      <c r="AD22">
        <f t="shared" si="1"/>
        <v>949.04846741204824</v>
      </c>
      <c r="AE22">
        <f>'IDT-1'!C22</f>
        <v>0</v>
      </c>
      <c r="AF22" s="25"/>
      <c r="AG22">
        <f t="shared" si="2"/>
        <v>949.04846741204824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3.0328999999999997</v>
      </c>
      <c r="E23">
        <f>GT_NG!Q23</f>
        <v>7.8903712647147604</v>
      </c>
      <c r="F23">
        <f>GT_Spot!Q23</f>
        <v>0</v>
      </c>
      <c r="G23">
        <f>PPCL_NG!Q23</f>
        <v>0</v>
      </c>
      <c r="H23">
        <f>PPCL_Spot!Q23</f>
        <v>24.811611143580748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683.89372730170669</v>
      </c>
      <c r="P23" s="37">
        <v>33.909999999999997</v>
      </c>
      <c r="Q23" s="37">
        <v>14.690000000000001</v>
      </c>
      <c r="R23" s="39">
        <v>0</v>
      </c>
      <c r="S23" s="39">
        <v>0</v>
      </c>
      <c r="T23" s="38">
        <f>SUMPRODUCT(LTA!J23:AN23,LTA!J$101:AN$101,LTA!J$104:AN$104)</f>
        <v>0</v>
      </c>
      <c r="U23" s="38">
        <f>SUMPRODUCT(LTA!J23:AN23,LTA!J$102:AN$102,LTA!J$104:AN$104)</f>
        <v>81.97999999999999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-168</v>
      </c>
      <c r="AA23" s="76">
        <f>STOA!I23</f>
        <v>232.47</v>
      </c>
      <c r="AB23" s="76">
        <f>-STOA!O23</f>
        <v>0</v>
      </c>
      <c r="AC23">
        <f t="shared" si="0"/>
        <v>11.203511024266719</v>
      </c>
      <c r="AD23">
        <f t="shared" si="1"/>
        <v>918.84509868573559</v>
      </c>
      <c r="AE23">
        <f>'IDT-1'!C23</f>
        <v>0</v>
      </c>
      <c r="AF23" s="25"/>
      <c r="AG23">
        <f t="shared" si="2"/>
        <v>918.84509868573559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-33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7.8903712647147604</v>
      </c>
      <c r="F24">
        <f>GT_Spot!Q24</f>
        <v>0</v>
      </c>
      <c r="G24">
        <f>PPCL_NG!Q24</f>
        <v>0</v>
      </c>
      <c r="H24">
        <f>PPCL_Spot!Q24</f>
        <v>24.811611143580748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681.61760043314996</v>
      </c>
      <c r="P24" s="37">
        <v>33.909999999999997</v>
      </c>
      <c r="Q24" s="37">
        <v>14.690000000000001</v>
      </c>
      <c r="R24" s="39">
        <v>0</v>
      </c>
      <c r="S24" s="39">
        <v>0</v>
      </c>
      <c r="T24" s="38">
        <f>SUMPRODUCT(LTA!J24:AN24,LTA!J$101:AN$101,LTA!J$104:AN$104)</f>
        <v>0</v>
      </c>
      <c r="U24" s="38">
        <f>SUMPRODUCT(LTA!J24:AN24,LTA!J$102:AN$102,LTA!J$104:AN$104)</f>
        <v>91.01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-183</v>
      </c>
      <c r="AA24" s="76">
        <f>STOA!I24</f>
        <v>232.47</v>
      </c>
      <c r="AB24" s="76">
        <f>-STOA!O24</f>
        <v>0</v>
      </c>
      <c r="AC24">
        <f t="shared" si="0"/>
        <v>11.344955135819736</v>
      </c>
      <c r="AD24">
        <f t="shared" si="1"/>
        <v>915.45752770562581</v>
      </c>
      <c r="AE24">
        <f>'IDT-1'!C24</f>
        <v>0</v>
      </c>
      <c r="AF24" s="25"/>
      <c r="AG24">
        <f t="shared" si="2"/>
        <v>915.45752770562581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-28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3.0328999999999997</v>
      </c>
      <c r="E25">
        <f>GT_NG!Q25</f>
        <v>7.8903712647147604</v>
      </c>
      <c r="F25">
        <f>GT_Spot!Q25</f>
        <v>0</v>
      </c>
      <c r="G25">
        <f>PPCL_NG!Q25</f>
        <v>0</v>
      </c>
      <c r="H25">
        <f>PPCL_Spot!Q25</f>
        <v>24.811611143580748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679.6776025542099</v>
      </c>
      <c r="P25" s="37">
        <v>33.909999999999997</v>
      </c>
      <c r="Q25" s="37">
        <v>14.690000000000001</v>
      </c>
      <c r="R25" s="39">
        <v>0</v>
      </c>
      <c r="S25" s="39">
        <v>0</v>
      </c>
      <c r="T25" s="38">
        <f>SUMPRODUCT(LTA!J25:AN25,LTA!J$101:AN$101,LTA!J$104:AN$104)</f>
        <v>0</v>
      </c>
      <c r="U25" s="38">
        <f>SUMPRODUCT(LTA!J25:AN25,LTA!J$102:AN$102,LTA!J$104:AN$104)</f>
        <v>90.83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-193</v>
      </c>
      <c r="AA25" s="76">
        <f>STOA!I25</f>
        <v>232.47</v>
      </c>
      <c r="AB25" s="76">
        <f>-STOA!O25</f>
        <v>0</v>
      </c>
      <c r="AC25">
        <f t="shared" si="0"/>
        <v>11.361031784536195</v>
      </c>
      <c r="AD25">
        <f t="shared" si="1"/>
        <v>909.32145317796926</v>
      </c>
      <c r="AE25">
        <f>'IDT-1'!C25</f>
        <v>0</v>
      </c>
      <c r="AF25" s="25"/>
      <c r="AG25">
        <f t="shared" si="2"/>
        <v>909.32145317796926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3.0328999999999997</v>
      </c>
      <c r="E26">
        <f>GT_NG!Q26</f>
        <v>7.8903712647147604</v>
      </c>
      <c r="F26">
        <f>GT_Spot!Q26</f>
        <v>0</v>
      </c>
      <c r="G26">
        <f>PPCL_NG!Q26</f>
        <v>0</v>
      </c>
      <c r="H26">
        <f>PPCL_Spot!Q26</f>
        <v>24.811611143580748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690.10357022929509</v>
      </c>
      <c r="P26" s="37">
        <v>33.910000000000004</v>
      </c>
      <c r="Q26" s="37">
        <v>14.690000000000001</v>
      </c>
      <c r="R26" s="39">
        <v>0</v>
      </c>
      <c r="S26" s="39">
        <v>0</v>
      </c>
      <c r="T26" s="38">
        <f>SUMPRODUCT(LTA!J26:AN26,LTA!J$101:AN$101,LTA!J$104:AN$104)</f>
        <v>0</v>
      </c>
      <c r="U26" s="38">
        <f>SUMPRODUCT(LTA!J26:AN26,LTA!J$102:AN$102,LTA!J$104:AN$104)</f>
        <v>90.51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-203</v>
      </c>
      <c r="AA26" s="76">
        <f>STOA!I26</f>
        <v>232.47</v>
      </c>
      <c r="AB26" s="76">
        <f>-STOA!O26</f>
        <v>0</v>
      </c>
      <c r="AC26">
        <f t="shared" si="0"/>
        <v>11.547575805705577</v>
      </c>
      <c r="AD26">
        <f t="shared" si="1"/>
        <v>907.24087683188509</v>
      </c>
      <c r="AE26">
        <f>'IDT-1'!C26</f>
        <v>0</v>
      </c>
      <c r="AF26" s="25"/>
      <c r="AG26">
        <f t="shared" si="2"/>
        <v>907.24087683188509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-24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3.0328999999999997</v>
      </c>
      <c r="E27">
        <f>GT_NG!Q27</f>
        <v>7.8903712647147604</v>
      </c>
      <c r="F27">
        <f>GT_Spot!Q27</f>
        <v>0</v>
      </c>
      <c r="G27">
        <f>PPCL_NG!Q27</f>
        <v>0</v>
      </c>
      <c r="H27">
        <f>PPCL_Spot!Q27</f>
        <v>24.811611143580748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698.57155574728199</v>
      </c>
      <c r="P27" s="37">
        <v>62.677387789122733</v>
      </c>
      <c r="Q27" s="37">
        <v>22.910000000000004</v>
      </c>
      <c r="R27" s="39">
        <v>5.5499999999999989</v>
      </c>
      <c r="S27" s="39">
        <v>0</v>
      </c>
      <c r="T27" s="38">
        <f>SUMPRODUCT(LTA!J27:AN27,LTA!J$101:AN$101,LTA!J$104:AN$104)</f>
        <v>2.31</v>
      </c>
      <c r="U27" s="38">
        <f>SUMPRODUCT(LTA!J27:AN27,LTA!J$102:AN$102,LTA!J$104:AN$104)</f>
        <v>120.28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-215</v>
      </c>
      <c r="AA27" s="76">
        <f>STOA!I27</f>
        <v>199.76999999999998</v>
      </c>
      <c r="AB27" s="76">
        <f>-STOA!O27</f>
        <v>0</v>
      </c>
      <c r="AC27">
        <f t="shared" si="0"/>
        <v>12.208005357782191</v>
      </c>
      <c r="AD27">
        <f t="shared" si="1"/>
        <v>928.96582058691774</v>
      </c>
      <c r="AE27">
        <f>'IDT-1'!C27</f>
        <v>0</v>
      </c>
      <c r="AF27" s="25"/>
      <c r="AG27">
        <f t="shared" si="2"/>
        <v>928.96582058691774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7.8903712647147604</v>
      </c>
      <c r="F28">
        <f>GT_Spot!Q28</f>
        <v>0</v>
      </c>
      <c r="G28">
        <f>PPCL_NG!Q28</f>
        <v>0</v>
      </c>
      <c r="H28">
        <f>PPCL_Spot!Q28</f>
        <v>24.811611143580748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708.583935747282</v>
      </c>
      <c r="P28" s="37">
        <v>68.714775733617145</v>
      </c>
      <c r="Q28" s="37">
        <v>22.910000000000004</v>
      </c>
      <c r="R28" s="39">
        <v>11.17</v>
      </c>
      <c r="S28" s="39">
        <v>0</v>
      </c>
      <c r="T28" s="38">
        <f>SUMPRODUCT(LTA!J28:AN28,LTA!J$101:AN$101,LTA!J$104:AN$104)</f>
        <v>4.84</v>
      </c>
      <c r="U28" s="38">
        <f>SUMPRODUCT(LTA!J28:AN28,LTA!J$102:AN$102,LTA!J$104:AN$104)</f>
        <v>119.44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-246</v>
      </c>
      <c r="AA28" s="76">
        <f>STOA!I28</f>
        <v>199.76999999999998</v>
      </c>
      <c r="AB28" s="76">
        <f>-STOA!O28</f>
        <v>0</v>
      </c>
      <c r="AC28">
        <f t="shared" si="0"/>
        <v>12.463525512590168</v>
      </c>
      <c r="AD28">
        <f t="shared" si="1"/>
        <v>945.07006837660447</v>
      </c>
      <c r="AE28">
        <f>'IDT-1'!C28</f>
        <v>0</v>
      </c>
      <c r="AF28" s="25"/>
      <c r="AG28">
        <f t="shared" si="2"/>
        <v>945.07006837660447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-16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7.8903712647147604</v>
      </c>
      <c r="F29">
        <f>GT_Spot!Q29</f>
        <v>0</v>
      </c>
      <c r="G29">
        <f>PPCL_NG!Q29</f>
        <v>0</v>
      </c>
      <c r="H29">
        <f>PPCL_Spot!Q29</f>
        <v>24.811611143580748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717.61739602123782</v>
      </c>
      <c r="P29" s="37">
        <v>68.714775733617145</v>
      </c>
      <c r="Q29" s="37">
        <v>22.910000000000004</v>
      </c>
      <c r="R29" s="39">
        <v>16.05</v>
      </c>
      <c r="S29" s="39">
        <v>0</v>
      </c>
      <c r="T29" s="38">
        <f>SUMPRODUCT(LTA!J29:AN29,LTA!J$101:AN$101,LTA!J$104:AN$104)</f>
        <v>11.32</v>
      </c>
      <c r="U29" s="38">
        <f>SUMPRODUCT(LTA!J29:AN29,LTA!J$102:AN$102,LTA!J$104:AN$104)</f>
        <v>112.6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-281</v>
      </c>
      <c r="AA29" s="76">
        <f>STOA!I29</f>
        <v>199.76999999999998</v>
      </c>
      <c r="AB29" s="76">
        <f>-STOA!O29</f>
        <v>0</v>
      </c>
      <c r="AC29">
        <f t="shared" si="0"/>
        <v>12.738326575664292</v>
      </c>
      <c r="AD29">
        <f t="shared" si="1"/>
        <v>939.34872758748622</v>
      </c>
      <c r="AE29">
        <f>'IDT-1'!C29</f>
        <v>0</v>
      </c>
      <c r="AF29" s="25"/>
      <c r="AG29">
        <f t="shared" si="2"/>
        <v>939.34872758748622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3.0328999999999997</v>
      </c>
      <c r="E30">
        <f>GT_NG!Q30</f>
        <v>7.8903712647147604</v>
      </c>
      <c r="F30">
        <f>GT_Spot!Q30</f>
        <v>0</v>
      </c>
      <c r="G30">
        <f>PPCL_NG!Q30</f>
        <v>0</v>
      </c>
      <c r="H30">
        <f>PPCL_Spot!Q30</f>
        <v>24.811611143580748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724.03819320119192</v>
      </c>
      <c r="P30" s="37">
        <v>68.714775733617145</v>
      </c>
      <c r="Q30" s="37">
        <v>22.910000000000004</v>
      </c>
      <c r="R30" s="39">
        <v>20.439999999999998</v>
      </c>
      <c r="S30" s="39">
        <v>0</v>
      </c>
      <c r="T30" s="38">
        <f>SUMPRODUCT(LTA!J30:AN30,LTA!J$101:AN$101,LTA!J$104:AN$104)</f>
        <v>18.64</v>
      </c>
      <c r="U30" s="38">
        <f>SUMPRODUCT(LTA!J30:AN30,LTA!J$102:AN$102,LTA!J$104:AN$104)</f>
        <v>112.6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-281</v>
      </c>
      <c r="AA30" s="76">
        <f>STOA!I30</f>
        <v>199.76999999999998</v>
      </c>
      <c r="AB30" s="76">
        <f>-STOA!O30</f>
        <v>0</v>
      </c>
      <c r="AC30">
        <f t="shared" si="0"/>
        <v>12.890625271975907</v>
      </c>
      <c r="AD30">
        <f t="shared" si="1"/>
        <v>957.32722607112862</v>
      </c>
      <c r="AE30">
        <f>'IDT-1'!C30</f>
        <v>0</v>
      </c>
      <c r="AF30" s="25"/>
      <c r="AG30">
        <f t="shared" si="2"/>
        <v>957.32722607112862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7.8903712647147604</v>
      </c>
      <c r="F31">
        <f>GT_Spot!Q31</f>
        <v>0</v>
      </c>
      <c r="G31">
        <f>PPCL_NG!Q31</f>
        <v>0</v>
      </c>
      <c r="H31">
        <f>PPCL_Spot!Q31</f>
        <v>24.811611143580748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727.96291602123767</v>
      </c>
      <c r="P31" s="37">
        <v>70.916695554934307</v>
      </c>
      <c r="Q31" s="37">
        <v>22.910000000000004</v>
      </c>
      <c r="R31" s="39">
        <v>23.242734439345803</v>
      </c>
      <c r="S31" s="39">
        <v>0</v>
      </c>
      <c r="T31" s="38">
        <f>SUMPRODUCT(LTA!J31:AN31,LTA!J$101:AN$101,LTA!J$104:AN$104)</f>
        <v>26.55</v>
      </c>
      <c r="U31" s="38">
        <f>SUMPRODUCT(LTA!J31:AN31,LTA!J$102:AN$102,LTA!J$104:AN$104)</f>
        <v>112.6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-296</v>
      </c>
      <c r="AA31" s="76">
        <f>STOA!I31</f>
        <v>199.76999999999998</v>
      </c>
      <c r="AB31" s="76">
        <f>-STOA!O31</f>
        <v>0</v>
      </c>
      <c r="AC31">
        <f t="shared" si="0"/>
        <v>13.159143405327196</v>
      </c>
      <c r="AD31">
        <f t="shared" si="1"/>
        <v>958.89808501848609</v>
      </c>
      <c r="AE31">
        <f>'IDT-1'!C31</f>
        <v>0</v>
      </c>
      <c r="AF31" s="25"/>
      <c r="AG31">
        <f t="shared" si="2"/>
        <v>958.89808501848609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7.8903712647147604</v>
      </c>
      <c r="F32">
        <f>GT_Spot!Q32</f>
        <v>0</v>
      </c>
      <c r="G32">
        <f>PPCL_NG!Q32</f>
        <v>0</v>
      </c>
      <c r="H32">
        <f>PPCL_Spot!Q32</f>
        <v>24.811611143580748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726.50988381931938</v>
      </c>
      <c r="P32" s="37">
        <v>68.709999999999994</v>
      </c>
      <c r="Q32" s="37">
        <v>14.690000000000001</v>
      </c>
      <c r="R32" s="39">
        <v>25.15729491452532</v>
      </c>
      <c r="S32" s="39">
        <v>0</v>
      </c>
      <c r="T32" s="38">
        <f>SUMPRODUCT(LTA!J32:AN32,LTA!J$101:AN$101,LTA!J$104:AN$104)</f>
        <v>33.96</v>
      </c>
      <c r="U32" s="38">
        <f>SUMPRODUCT(LTA!J32:AN32,LTA!J$102:AN$102,LTA!J$104:AN$104)</f>
        <v>112.6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-250</v>
      </c>
      <c r="AA32" s="76">
        <f>STOA!I32</f>
        <v>199.76999999999998</v>
      </c>
      <c r="AB32" s="76">
        <f>-STOA!O32</f>
        <v>0</v>
      </c>
      <c r="AC32">
        <f t="shared" si="0"/>
        <v>13.027554949737583</v>
      </c>
      <c r="AD32">
        <f t="shared" si="1"/>
        <v>969.47450619240271</v>
      </c>
      <c r="AE32">
        <f>'IDT-1'!C32</f>
        <v>0</v>
      </c>
      <c r="AF32" s="25"/>
      <c r="AG32">
        <f t="shared" si="2"/>
        <v>969.47450619240271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7.8903712647147604</v>
      </c>
      <c r="F33">
        <f>GT_Spot!Q33</f>
        <v>0</v>
      </c>
      <c r="G33">
        <f>PPCL_NG!Q33</f>
        <v>0</v>
      </c>
      <c r="H33">
        <f>PPCL_Spot!Q33</f>
        <v>24.811611143580748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727.43675700772519</v>
      </c>
      <c r="P33" s="37">
        <v>68.709999999999994</v>
      </c>
      <c r="Q33" s="37">
        <v>14.690000000000001</v>
      </c>
      <c r="R33" s="39">
        <v>26.3</v>
      </c>
      <c r="S33" s="39">
        <v>0</v>
      </c>
      <c r="T33" s="38">
        <f>SUMPRODUCT(LTA!J33:AN33,LTA!J$101:AN$101,LTA!J$104:AN$104)</f>
        <v>50.03</v>
      </c>
      <c r="U33" s="38">
        <f>SUMPRODUCT(LTA!J33:AN33,LTA!J$102:AN$102,LTA!J$104:AN$104)</f>
        <v>112.6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-275</v>
      </c>
      <c r="AA33" s="76">
        <f>STOA!I33</f>
        <v>199.76999999999998</v>
      </c>
      <c r="AB33" s="76">
        <f>-STOA!O33</f>
        <v>0</v>
      </c>
      <c r="AC33">
        <f t="shared" si="0"/>
        <v>13.383235192635516</v>
      </c>
      <c r="AD33">
        <f t="shared" si="1"/>
        <v>963.25840422338501</v>
      </c>
      <c r="AE33">
        <f>'IDT-1'!C33</f>
        <v>0</v>
      </c>
      <c r="AF33" s="25"/>
      <c r="AG33">
        <f t="shared" si="2"/>
        <v>963.25840422338501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7.8903712647147604</v>
      </c>
      <c r="F34">
        <f>GT_Spot!Q34</f>
        <v>0</v>
      </c>
      <c r="G34">
        <f>PPCL_NG!Q34</f>
        <v>0</v>
      </c>
      <c r="H34">
        <f>PPCL_Spot!Q34</f>
        <v>24.811611143580748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727.4367514897383</v>
      </c>
      <c r="P34" s="37">
        <v>68.714149405157301</v>
      </c>
      <c r="Q34" s="37">
        <v>14.690000000000001</v>
      </c>
      <c r="R34" s="39">
        <v>26.3</v>
      </c>
      <c r="S34" s="39">
        <v>0</v>
      </c>
      <c r="T34" s="38">
        <f>SUMPRODUCT(LTA!J34:AN34,LTA!J$101:AN$101,LTA!J$104:AN$104)</f>
        <v>65.81</v>
      </c>
      <c r="U34" s="38">
        <f>SUMPRODUCT(LTA!J34:AN34,LTA!J$102:AN$102,LTA!J$104:AN$104)</f>
        <v>112.6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-295</v>
      </c>
      <c r="AA34" s="76">
        <f>STOA!I34</f>
        <v>199.76999999999998</v>
      </c>
      <c r="AB34" s="76">
        <f>-STOA!O34</f>
        <v>0</v>
      </c>
      <c r="AC34">
        <f t="shared" si="0"/>
        <v>13.676773998060639</v>
      </c>
      <c r="AD34">
        <f t="shared" si="1"/>
        <v>959.74900930513024</v>
      </c>
      <c r="AE34">
        <f>'IDT-1'!C34</f>
        <v>0</v>
      </c>
      <c r="AF34" s="25"/>
      <c r="AG34">
        <f t="shared" si="2"/>
        <v>959.74900930513024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7.8903712647147604</v>
      </c>
      <c r="F35">
        <f>GT_Spot!Q35</f>
        <v>0</v>
      </c>
      <c r="G35">
        <f>PPCL_NG!Q35</f>
        <v>0</v>
      </c>
      <c r="H35">
        <f>PPCL_Spot!Q35</f>
        <v>24.811611143580748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718.04437147191777</v>
      </c>
      <c r="P35" s="37">
        <v>35</v>
      </c>
      <c r="Q35" s="37">
        <v>15</v>
      </c>
      <c r="R35" s="39">
        <v>26.3</v>
      </c>
      <c r="S35" s="39">
        <v>0</v>
      </c>
      <c r="T35" s="38">
        <f>SUMPRODUCT(LTA!J35:AN35,LTA!J$101:AN$101,LTA!J$104:AN$104)</f>
        <v>80.490000000000009</v>
      </c>
      <c r="U35" s="38">
        <f>SUMPRODUCT(LTA!J35:AN35,LTA!J$102:AN$102,LTA!J$104:AN$104)</f>
        <v>110.1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-258</v>
      </c>
      <c r="AA35" s="76">
        <f>STOA!I35</f>
        <v>199.76999999999998</v>
      </c>
      <c r="AB35" s="76">
        <f>-STOA!O35</f>
        <v>0</v>
      </c>
      <c r="AC35">
        <f t="shared" si="0"/>
        <v>13.19087389233562</v>
      </c>
      <c r="AD35">
        <f t="shared" si="1"/>
        <v>956.61837998787757</v>
      </c>
      <c r="AE35">
        <f>'IDT-1'!C35</f>
        <v>0</v>
      </c>
      <c r="AF35" s="25"/>
      <c r="AG35">
        <f t="shared" si="2"/>
        <v>956.61837998787757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7.8903712647147604</v>
      </c>
      <c r="F36">
        <f>GT_Spot!Q36</f>
        <v>0</v>
      </c>
      <c r="G36">
        <f>PPCL_NG!Q36</f>
        <v>0</v>
      </c>
      <c r="H36">
        <f>PPCL_Spot!Q36</f>
        <v>24.811611143580748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718.03960351142484</v>
      </c>
      <c r="P36" s="37">
        <v>33.229999999999997</v>
      </c>
      <c r="Q36" s="37">
        <v>15</v>
      </c>
      <c r="R36" s="39">
        <v>26.3</v>
      </c>
      <c r="S36" s="39">
        <v>0</v>
      </c>
      <c r="T36" s="38">
        <f>SUMPRODUCT(LTA!J36:AN36,LTA!J$101:AN$101,LTA!J$104:AN$104)</f>
        <v>96.4</v>
      </c>
      <c r="U36" s="38">
        <f>SUMPRODUCT(LTA!J36:AN36,LTA!J$102:AN$102,LTA!J$104:AN$104)</f>
        <v>110.1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-278</v>
      </c>
      <c r="AA36" s="76">
        <f>STOA!I36</f>
        <v>199.76999999999998</v>
      </c>
      <c r="AB36" s="76">
        <f>-STOA!O36</f>
        <v>0</v>
      </c>
      <c r="AC36">
        <f t="shared" si="0"/>
        <v>13.453619522790596</v>
      </c>
      <c r="AD36">
        <f t="shared" si="1"/>
        <v>953.49086639692973</v>
      </c>
      <c r="AE36">
        <f>'IDT-1'!C36</f>
        <v>0</v>
      </c>
      <c r="AF36" s="25"/>
      <c r="AG36">
        <f t="shared" si="2"/>
        <v>953.49086639692973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7.8903712647147604</v>
      </c>
      <c r="F37">
        <f>GT_Spot!Q37</f>
        <v>0</v>
      </c>
      <c r="G37">
        <f>PPCL_NG!Q37</f>
        <v>0</v>
      </c>
      <c r="H37">
        <f>PPCL_Spot!Q37</f>
        <v>24.811611143580748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715.04889243015953</v>
      </c>
      <c r="P37" s="37">
        <v>32.940000000000005</v>
      </c>
      <c r="Q37" s="37">
        <v>15</v>
      </c>
      <c r="R37" s="39">
        <v>26.3</v>
      </c>
      <c r="S37" s="39">
        <v>0</v>
      </c>
      <c r="T37" s="38">
        <f>SUMPRODUCT(LTA!J37:AN37,LTA!J$101:AN$101,LTA!J$104:AN$104)</f>
        <v>110.35</v>
      </c>
      <c r="U37" s="38">
        <f>SUMPRODUCT(LTA!J37:AN37,LTA!J$102:AN$102,LTA!J$104:AN$104)</f>
        <v>81.03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-298</v>
      </c>
      <c r="AA37" s="76">
        <f>STOA!I37</f>
        <v>199.76999999999998</v>
      </c>
      <c r="AB37" s="76">
        <f>-STOA!O37</f>
        <v>0</v>
      </c>
      <c r="AC37">
        <f t="shared" si="0"/>
        <v>13.227968710659963</v>
      </c>
      <c r="AD37">
        <f t="shared" si="1"/>
        <v>963.00580612779527</v>
      </c>
      <c r="AE37">
        <f>'IDT-1'!C37</f>
        <v>0</v>
      </c>
      <c r="AF37" s="25"/>
      <c r="AG37">
        <f t="shared" si="2"/>
        <v>963.00580612779527</v>
      </c>
      <c r="AI37" s="35">
        <f>PXIL!I37</f>
        <v>0</v>
      </c>
      <c r="AJ37" s="35">
        <f>PXIL!O37</f>
        <v>0</v>
      </c>
      <c r="AK37" s="35">
        <f>RTM_IEX!I37</f>
        <v>9.69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7.8903712647147604</v>
      </c>
      <c r="F38">
        <f>GT_Spot!Q38</f>
        <v>0</v>
      </c>
      <c r="G38">
        <f>PPCL_NG!Q38</f>
        <v>0</v>
      </c>
      <c r="H38">
        <f>PPCL_Spot!Q38</f>
        <v>24.811611143580748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716.25044397334875</v>
      </c>
      <c r="P38" s="37">
        <v>32.940000000000005</v>
      </c>
      <c r="Q38" s="37">
        <v>15</v>
      </c>
      <c r="R38" s="39">
        <v>26.3</v>
      </c>
      <c r="S38" s="39">
        <v>0</v>
      </c>
      <c r="T38" s="38">
        <f>SUMPRODUCT(LTA!J38:AN38,LTA!J$101:AN$101,LTA!J$104:AN$104)</f>
        <v>127.28</v>
      </c>
      <c r="U38" s="38">
        <f>SUMPRODUCT(LTA!J38:AN38,LTA!J$102:AN$102,LTA!J$104:AN$104)</f>
        <v>62.45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-303</v>
      </c>
      <c r="AA38" s="76">
        <f>STOA!I38</f>
        <v>199.76999999999998</v>
      </c>
      <c r="AB38" s="76">
        <f>-STOA!O38</f>
        <v>0</v>
      </c>
      <c r="AC38">
        <f t="shared" si="0"/>
        <v>13.250261532247197</v>
      </c>
      <c r="AD38">
        <f t="shared" si="1"/>
        <v>955.59506484939709</v>
      </c>
      <c r="AE38">
        <f>'IDT-1'!C38</f>
        <v>0</v>
      </c>
      <c r="AF38" s="25"/>
      <c r="AG38">
        <f t="shared" si="2"/>
        <v>955.59506484939709</v>
      </c>
      <c r="AI38" s="35">
        <f>PXIL!I38</f>
        <v>0</v>
      </c>
      <c r="AJ38" s="35">
        <f>PXIL!O38</f>
        <v>0</v>
      </c>
      <c r="AK38" s="35">
        <f>RTM_IEX!I38</f>
        <v>7.75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7.8199215212798059</v>
      </c>
      <c r="F39">
        <f>GT_Spot!Q39</f>
        <v>0</v>
      </c>
      <c r="G39">
        <f>PPCL_NG!Q39</f>
        <v>0</v>
      </c>
      <c r="H39">
        <f>PPCL_Spot!Q39</f>
        <v>24.49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717.6829420892908</v>
      </c>
      <c r="P39" s="37">
        <v>32.940000000000005</v>
      </c>
      <c r="Q39" s="37">
        <v>15</v>
      </c>
      <c r="R39" s="39">
        <v>26.3</v>
      </c>
      <c r="S39" s="39">
        <v>0</v>
      </c>
      <c r="T39" s="38">
        <f>SUMPRODUCT(LTA!J39:AN39,LTA!J$101:AN$101,LTA!J$104:AN$104)</f>
        <v>142.12</v>
      </c>
      <c r="U39" s="38">
        <f>SUMPRODUCT(LTA!J39:AN39,LTA!J$102:AN$102,LTA!J$104:AN$104)</f>
        <v>62.45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-278</v>
      </c>
      <c r="AA39" s="76">
        <f>STOA!I39</f>
        <v>199.76999999999998</v>
      </c>
      <c r="AB39" s="76">
        <f>-STOA!O39</f>
        <v>0</v>
      </c>
      <c r="AC39">
        <f t="shared" si="0"/>
        <v>13.188174261847953</v>
      </c>
      <c r="AD39">
        <f t="shared" si="1"/>
        <v>998.47758934872263</v>
      </c>
      <c r="AE39">
        <f>'IDT-1'!C39</f>
        <v>0</v>
      </c>
      <c r="AF39" s="25"/>
      <c r="AG39">
        <f t="shared" si="2"/>
        <v>998.47758934872263</v>
      </c>
      <c r="AI39" s="35">
        <f>PXIL!I39</f>
        <v>0</v>
      </c>
      <c r="AJ39" s="35">
        <f>PXIL!O39</f>
        <v>0</v>
      </c>
      <c r="AK39" s="35">
        <f>RTM_IEX!I39</f>
        <v>9.69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7.8199215212798059</v>
      </c>
      <c r="F40">
        <f>GT_Spot!Q40</f>
        <v>0</v>
      </c>
      <c r="G40">
        <f>PPCL_NG!Q40</f>
        <v>0</v>
      </c>
      <c r="H40">
        <f>PPCL_Spot!Q40</f>
        <v>24.49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717.71596208929088</v>
      </c>
      <c r="P40" s="37">
        <v>32.940000000000005</v>
      </c>
      <c r="Q40" s="37">
        <v>15</v>
      </c>
      <c r="R40" s="39">
        <v>26.3</v>
      </c>
      <c r="S40" s="39">
        <v>0</v>
      </c>
      <c r="T40" s="38">
        <f>SUMPRODUCT(LTA!J40:AN40,LTA!J$101:AN$101,LTA!J$104:AN$104)</f>
        <v>157.82</v>
      </c>
      <c r="U40" s="38">
        <f>SUMPRODUCT(LTA!J40:AN40,LTA!J$102:AN$102,LTA!J$104:AN$104)</f>
        <v>62.45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-258</v>
      </c>
      <c r="AA40" s="76">
        <f>STOA!I40</f>
        <v>199.76999999999998</v>
      </c>
      <c r="AB40" s="76">
        <f>-STOA!O40</f>
        <v>0</v>
      </c>
      <c r="AC40">
        <f t="shared" si="0"/>
        <v>13.118316475350174</v>
      </c>
      <c r="AD40">
        <f t="shared" si="1"/>
        <v>1030.4004671352204</v>
      </c>
      <c r="AE40">
        <f>'IDT-1'!C40</f>
        <v>0</v>
      </c>
      <c r="AF40" s="25"/>
      <c r="AG40">
        <f t="shared" si="2"/>
        <v>1030.4004671352204</v>
      </c>
      <c r="AI40" s="35">
        <f>PXIL!I40</f>
        <v>0</v>
      </c>
      <c r="AJ40" s="35">
        <f>PXIL!O40</f>
        <v>0</v>
      </c>
      <c r="AK40" s="35">
        <f>RTM_IEX!I40</f>
        <v>5.81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7.8199215212798059</v>
      </c>
      <c r="F41">
        <f>GT_Spot!Q41</f>
        <v>0</v>
      </c>
      <c r="G41">
        <f>PPCL_NG!Q41</f>
        <v>0</v>
      </c>
      <c r="H41">
        <f>PPCL_Spot!Q41</f>
        <v>24.49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714.79991492534009</v>
      </c>
      <c r="P41" s="37">
        <v>32.940000000000005</v>
      </c>
      <c r="Q41" s="37">
        <v>15</v>
      </c>
      <c r="R41" s="39">
        <v>26.3</v>
      </c>
      <c r="S41" s="39">
        <v>0</v>
      </c>
      <c r="T41" s="38">
        <f>SUMPRODUCT(LTA!J41:AN41,LTA!J$101:AN$101,LTA!J$104:AN$104)</f>
        <v>173.7</v>
      </c>
      <c r="U41" s="38">
        <f>SUMPRODUCT(LTA!J41:AN41,LTA!J$102:AN$102,LTA!J$104:AN$104)</f>
        <v>62.45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-243</v>
      </c>
      <c r="AA41" s="76">
        <f>STOA!I41</f>
        <v>199.76999999999998</v>
      </c>
      <c r="AB41" s="76">
        <f>-STOA!O41</f>
        <v>0</v>
      </c>
      <c r="AC41">
        <f t="shared" si="0"/>
        <v>13.14903431329965</v>
      </c>
      <c r="AD41">
        <f t="shared" si="1"/>
        <v>1064.1537021333204</v>
      </c>
      <c r="AE41">
        <f>'IDT-1'!C41</f>
        <v>0</v>
      </c>
      <c r="AF41" s="25"/>
      <c r="AG41">
        <f t="shared" si="2"/>
        <v>1064.1537021333204</v>
      </c>
      <c r="AI41" s="35">
        <f>PXIL!I41</f>
        <v>0</v>
      </c>
      <c r="AJ41" s="35">
        <f>PXIL!O41</f>
        <v>0</v>
      </c>
      <c r="AK41" s="35">
        <f>RTM_IEX!I41</f>
        <v>11.63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7.8199215212798059</v>
      </c>
      <c r="F42">
        <f>GT_Spot!Q42</f>
        <v>0</v>
      </c>
      <c r="G42">
        <f>PPCL_NG!Q42</f>
        <v>0</v>
      </c>
      <c r="H42">
        <f>PPCL_Spot!Q42</f>
        <v>24.49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714.79991492534009</v>
      </c>
      <c r="P42" s="37">
        <v>32.940000000000005</v>
      </c>
      <c r="Q42" s="37">
        <v>15</v>
      </c>
      <c r="R42" s="39">
        <v>26.3</v>
      </c>
      <c r="S42" s="39">
        <v>0</v>
      </c>
      <c r="T42" s="38">
        <f>SUMPRODUCT(LTA!J42:AN42,LTA!J$101:AN$101,LTA!J$104:AN$104)</f>
        <v>184.36</v>
      </c>
      <c r="U42" s="38">
        <f>SUMPRODUCT(LTA!J42:AN42,LTA!J$102:AN$102,LTA!J$104:AN$104)</f>
        <v>62.45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-233</v>
      </c>
      <c r="AA42" s="76">
        <f>STOA!I42</f>
        <v>199.76999999999998</v>
      </c>
      <c r="AB42" s="76">
        <f>-STOA!O42</f>
        <v>0</v>
      </c>
      <c r="AC42">
        <f t="shared" si="0"/>
        <v>13.17822673605076</v>
      </c>
      <c r="AD42">
        <f t="shared" si="1"/>
        <v>1087.6845097105693</v>
      </c>
      <c r="AE42">
        <f>'IDT-1'!C42</f>
        <v>0</v>
      </c>
      <c r="AF42" s="25"/>
      <c r="AG42">
        <f t="shared" si="2"/>
        <v>1087.6845097105693</v>
      </c>
      <c r="AI42" s="35">
        <f>PXIL!I42</f>
        <v>0</v>
      </c>
      <c r="AJ42" s="35">
        <f>PXIL!O42</f>
        <v>0</v>
      </c>
      <c r="AK42" s="35">
        <f>RTM_IEX!I42</f>
        <v>14.53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7.8199215212798059</v>
      </c>
      <c r="F43">
        <f>GT_Spot!Q43</f>
        <v>0</v>
      </c>
      <c r="G43">
        <f>PPCL_NG!Q43</f>
        <v>0</v>
      </c>
      <c r="H43">
        <f>PPCL_Spot!Q43</f>
        <v>24.49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711.54802776401743</v>
      </c>
      <c r="P43" s="37">
        <v>32.857023011415116</v>
      </c>
      <c r="Q43" s="37">
        <v>14.690000000000001</v>
      </c>
      <c r="R43" s="39">
        <v>26.3</v>
      </c>
      <c r="S43" s="39">
        <v>0</v>
      </c>
      <c r="T43" s="38">
        <f>SUMPRODUCT(LTA!J43:AN43,LTA!J$101:AN$101,LTA!J$104:AN$104)</f>
        <v>189.67000000000002</v>
      </c>
      <c r="U43" s="38">
        <f>SUMPRODUCT(LTA!J43:AN43,LTA!J$102:AN$102,LTA!J$104:AN$104)</f>
        <v>62.45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-213</v>
      </c>
      <c r="AA43" s="76">
        <f>STOA!I43</f>
        <v>199.76999999999998</v>
      </c>
      <c r="AB43" s="76">
        <f>-STOA!O43</f>
        <v>0</v>
      </c>
      <c r="AC43">
        <f t="shared" si="0"/>
        <v>13.022874722693754</v>
      </c>
      <c r="AD43">
        <f t="shared" si="1"/>
        <v>1109.5149975740185</v>
      </c>
      <c r="AE43">
        <f>'IDT-1'!C43</f>
        <v>0</v>
      </c>
      <c r="AF43" s="25"/>
      <c r="AG43">
        <f t="shared" si="2"/>
        <v>1109.5149975740185</v>
      </c>
      <c r="AI43" s="35">
        <f>PXIL!I43</f>
        <v>0</v>
      </c>
      <c r="AJ43" s="35">
        <f>PXIL!O43</f>
        <v>0</v>
      </c>
      <c r="AK43" s="35">
        <f>RTM_IEX!I43</f>
        <v>14.54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7.8199215212798059</v>
      </c>
      <c r="F44">
        <f>GT_Spot!Q44</f>
        <v>0</v>
      </c>
      <c r="G44">
        <f>PPCL_NG!Q44</f>
        <v>0</v>
      </c>
      <c r="H44">
        <f>PPCL_Spot!Q44</f>
        <v>24.49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711.54802776401743</v>
      </c>
      <c r="P44" s="37">
        <v>32.857023011415116</v>
      </c>
      <c r="Q44" s="37">
        <v>14.690000000000001</v>
      </c>
      <c r="R44" s="39">
        <v>26.3</v>
      </c>
      <c r="S44" s="39">
        <v>0</v>
      </c>
      <c r="T44" s="38">
        <f>SUMPRODUCT(LTA!J44:AN44,LTA!J$101:AN$101,LTA!J$104:AN$104)</f>
        <v>201.97</v>
      </c>
      <c r="U44" s="38">
        <f>SUMPRODUCT(LTA!J44:AN44,LTA!J$102:AN$102,LTA!J$104:AN$104)</f>
        <v>63.29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-193</v>
      </c>
      <c r="AA44" s="76">
        <f>STOA!I44</f>
        <v>199.76999999999998</v>
      </c>
      <c r="AB44" s="76">
        <f>-STOA!O44</f>
        <v>0</v>
      </c>
      <c r="AC44">
        <f t="shared" si="0"/>
        <v>12.923087568195971</v>
      </c>
      <c r="AD44">
        <f t="shared" si="1"/>
        <v>1137.9047847285162</v>
      </c>
      <c r="AE44">
        <f>'IDT-1'!C44</f>
        <v>0</v>
      </c>
      <c r="AF44" s="25"/>
      <c r="AG44">
        <f t="shared" si="2"/>
        <v>1137.9047847285162</v>
      </c>
      <c r="AI44" s="35">
        <f>PXIL!I44</f>
        <v>0</v>
      </c>
      <c r="AJ44" s="35">
        <f>PXIL!O44</f>
        <v>0</v>
      </c>
      <c r="AK44" s="35">
        <f>RTM_IEX!I44</f>
        <v>9.69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7.5828669154228843</v>
      </c>
      <c r="F45">
        <f>GT_Spot!Q45</f>
        <v>0</v>
      </c>
      <c r="G45">
        <f>PPCL_NG!Q45</f>
        <v>0</v>
      </c>
      <c r="H45">
        <f>PPCL_Spot!Q45</f>
        <v>24.49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713.45291906836519</v>
      </c>
      <c r="P45" s="37">
        <v>32.857023011415116</v>
      </c>
      <c r="Q45" s="37">
        <v>14.690000000000001</v>
      </c>
      <c r="R45" s="39">
        <v>26.3</v>
      </c>
      <c r="S45" s="39">
        <v>0</v>
      </c>
      <c r="T45" s="38">
        <f>SUMPRODUCT(LTA!J45:AN45,LTA!J$101:AN$101,LTA!J$104:AN$104)</f>
        <v>213.26</v>
      </c>
      <c r="U45" s="38">
        <f>SUMPRODUCT(LTA!J45:AN45,LTA!J$102:AN$102,LTA!J$104:AN$104)</f>
        <v>63.629999999999995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-178</v>
      </c>
      <c r="AA45" s="76">
        <f>STOA!I45</f>
        <v>199.76999999999998</v>
      </c>
      <c r="AB45" s="76">
        <f>-STOA!O45</f>
        <v>0</v>
      </c>
      <c r="AC45">
        <f t="shared" si="0"/>
        <v>12.826326030589961</v>
      </c>
      <c r="AD45">
        <f t="shared" si="1"/>
        <v>1156.6093829646131</v>
      </c>
      <c r="AE45">
        <f>'IDT-1'!C45</f>
        <v>0</v>
      </c>
      <c r="AF45" s="25"/>
      <c r="AG45">
        <f t="shared" si="2"/>
        <v>1156.6093829646131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7.5828669154228843</v>
      </c>
      <c r="F46">
        <f>GT_Spot!Q46</f>
        <v>0</v>
      </c>
      <c r="G46">
        <f>PPCL_NG!Q46</f>
        <v>0</v>
      </c>
      <c r="H46">
        <f>PPCL_Spot!Q46</f>
        <v>24.49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713.45291906836519</v>
      </c>
      <c r="P46" s="37">
        <v>32.857023011415116</v>
      </c>
      <c r="Q46" s="37">
        <v>14.690000000000001</v>
      </c>
      <c r="R46" s="39">
        <v>26.3</v>
      </c>
      <c r="S46" s="39">
        <v>0</v>
      </c>
      <c r="T46" s="38">
        <f>SUMPRODUCT(LTA!J46:AN46,LTA!J$101:AN$101,LTA!J$104:AN$104)</f>
        <v>220.56</v>
      </c>
      <c r="U46" s="38">
        <f>SUMPRODUCT(LTA!J46:AN46,LTA!J$102:AN$102,LTA!J$104:AN$104)</f>
        <v>64.13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-168</v>
      </c>
      <c r="AA46" s="76">
        <f>STOA!I46</f>
        <v>199.76999999999998</v>
      </c>
      <c r="AB46" s="76">
        <f>-STOA!O46</f>
        <v>0</v>
      </c>
      <c r="AC46">
        <f t="shared" si="0"/>
        <v>12.807134453341071</v>
      </c>
      <c r="AD46">
        <f t="shared" si="1"/>
        <v>1174.4285745418622</v>
      </c>
      <c r="AE46">
        <f>'IDT-1'!C46</f>
        <v>0</v>
      </c>
      <c r="AF46" s="25"/>
      <c r="AG46">
        <f t="shared" si="2"/>
        <v>1174.4285745418622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7.5828669154228843</v>
      </c>
      <c r="F47">
        <f>GT_Spot!Q47</f>
        <v>0</v>
      </c>
      <c r="G47">
        <f>PPCL_NG!Q47</f>
        <v>0</v>
      </c>
      <c r="H47">
        <f>PPCL_Spot!Q47</f>
        <v>24.49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716.00769906836513</v>
      </c>
      <c r="P47" s="37">
        <v>32.857023011415116</v>
      </c>
      <c r="Q47" s="37">
        <v>14.690000000000001</v>
      </c>
      <c r="R47" s="39">
        <v>26.3</v>
      </c>
      <c r="S47" s="39">
        <v>0</v>
      </c>
      <c r="T47" s="38">
        <f>SUMPRODUCT(LTA!J47:AN47,LTA!J$101:AN$101,LTA!J$104:AN$104)</f>
        <v>222.28</v>
      </c>
      <c r="U47" s="38">
        <f>SUMPRODUCT(LTA!J47:AN47,LTA!J$102:AN$102,LTA!J$104:AN$104)</f>
        <v>64.13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-131</v>
      </c>
      <c r="AA47" s="76">
        <f>STOA!I47</f>
        <v>199.76999999999998</v>
      </c>
      <c r="AB47" s="76">
        <f>-STOA!O47</f>
        <v>0</v>
      </c>
      <c r="AC47">
        <f t="shared" si="0"/>
        <v>12.809157974441511</v>
      </c>
      <c r="AD47">
        <f t="shared" si="1"/>
        <v>1182.7013310207617</v>
      </c>
      <c r="AE47">
        <f>'IDT-1'!C47</f>
        <v>0</v>
      </c>
      <c r="AF47" s="25"/>
      <c r="AG47">
        <f t="shared" si="2"/>
        <v>1182.7013310207617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7.5828669154228843</v>
      </c>
      <c r="F48">
        <f>GT_Spot!Q48</f>
        <v>0</v>
      </c>
      <c r="G48">
        <f>PPCL_NG!Q48</f>
        <v>0</v>
      </c>
      <c r="H48">
        <f>PPCL_Spot!Q48</f>
        <v>24.49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714.83915418397555</v>
      </c>
      <c r="P48" s="37">
        <v>32.857023011415116</v>
      </c>
      <c r="Q48" s="37">
        <v>14.690000000000001</v>
      </c>
      <c r="R48" s="39">
        <v>26.3</v>
      </c>
      <c r="S48" s="39">
        <v>0</v>
      </c>
      <c r="T48" s="38">
        <f>SUMPRODUCT(LTA!J48:AN48,LTA!J$101:AN$101,LTA!J$104:AN$104)</f>
        <v>223.43</v>
      </c>
      <c r="U48" s="38">
        <f>SUMPRODUCT(LTA!J48:AN48,LTA!J$102:AN$102,LTA!J$104:AN$104)</f>
        <v>64.13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-121</v>
      </c>
      <c r="AA48" s="76">
        <f>STOA!I48</f>
        <v>199.76999999999998</v>
      </c>
      <c r="AB48" s="76">
        <f>-STOA!O48</f>
        <v>0</v>
      </c>
      <c r="AC48">
        <f t="shared" si="0"/>
        <v>12.690405989264194</v>
      </c>
      <c r="AD48">
        <f t="shared" si="1"/>
        <v>1196.8015381215494</v>
      </c>
      <c r="AE48">
        <f>'IDT-1'!C48</f>
        <v>0</v>
      </c>
      <c r="AF48" s="25"/>
      <c r="AG48">
        <f t="shared" si="2"/>
        <v>1196.8015381215494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-29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7.5828669154228843</v>
      </c>
      <c r="F49">
        <f>GT_Spot!Q49</f>
        <v>0</v>
      </c>
      <c r="G49">
        <f>PPCL_NG!Q49</f>
        <v>0</v>
      </c>
      <c r="H49">
        <f>PPCL_Spot!Q49</f>
        <v>24.49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702.0825995757391</v>
      </c>
      <c r="P49" s="37">
        <v>28.73</v>
      </c>
      <c r="Q49" s="37">
        <v>14.690000000000001</v>
      </c>
      <c r="R49" s="39">
        <v>26.3</v>
      </c>
      <c r="S49" s="39">
        <v>0</v>
      </c>
      <c r="T49" s="38">
        <f>SUMPRODUCT(LTA!J49:AN49,LTA!J$101:AN$101,LTA!J$104:AN$104)</f>
        <v>222.49</v>
      </c>
      <c r="U49" s="38">
        <f>SUMPRODUCT(LTA!J49:AN49,LTA!J$102:AN$102,LTA!J$104:AN$104)</f>
        <v>66.289999999999992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-116</v>
      </c>
      <c r="AA49" s="76">
        <f>STOA!I49</f>
        <v>199.76999999999998</v>
      </c>
      <c r="AB49" s="76">
        <f>-STOA!O49</f>
        <v>0</v>
      </c>
      <c r="AC49">
        <f t="shared" si="0"/>
        <v>12.270812574612892</v>
      </c>
      <c r="AD49">
        <f t="shared" si="1"/>
        <v>1215.5575539165491</v>
      </c>
      <c r="AE49">
        <f>'IDT-1'!C49</f>
        <v>0</v>
      </c>
      <c r="AF49" s="25"/>
      <c r="AG49">
        <f t="shared" si="2"/>
        <v>1215.5575539165491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7.5828669154228843</v>
      </c>
      <c r="F50">
        <f>GT_Spot!Q50</f>
        <v>0</v>
      </c>
      <c r="G50">
        <f>PPCL_NG!Q50</f>
        <v>0</v>
      </c>
      <c r="H50">
        <f>PPCL_Spot!Q50</f>
        <v>24.49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699.83422365660431</v>
      </c>
      <c r="P50" s="37">
        <v>32.858079148886425</v>
      </c>
      <c r="Q50" s="37">
        <v>14.690000000000001</v>
      </c>
      <c r="R50" s="39">
        <v>26.3</v>
      </c>
      <c r="S50" s="39">
        <v>0</v>
      </c>
      <c r="T50" s="38">
        <f>SUMPRODUCT(LTA!J50:AN50,LTA!J$101:AN$101,LTA!J$104:AN$104)</f>
        <v>222.49</v>
      </c>
      <c r="U50" s="38">
        <f>SUMPRODUCT(LTA!J50:AN50,LTA!J$102:AN$102,LTA!J$104:AN$104)</f>
        <v>66.789999999999992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-96</v>
      </c>
      <c r="AA50" s="76">
        <f>STOA!I50</f>
        <v>199.76999999999998</v>
      </c>
      <c r="AB50" s="76">
        <f>-STOA!O50</f>
        <v>0</v>
      </c>
      <c r="AC50">
        <f t="shared" si="0"/>
        <v>12.121378927245022</v>
      </c>
      <c r="AD50">
        <f t="shared" si="1"/>
        <v>1238.0866907936684</v>
      </c>
      <c r="AE50">
        <f>'IDT-1'!C50</f>
        <v>0</v>
      </c>
      <c r="AF50" s="25"/>
      <c r="AG50">
        <f t="shared" si="2"/>
        <v>1238.0866907936684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7.3481719050673515</v>
      </c>
      <c r="F51">
        <f>GT_Spot!Q51</f>
        <v>0</v>
      </c>
      <c r="G51">
        <f>PPCL_NG!Q51</f>
        <v>0</v>
      </c>
      <c r="H51">
        <f>PPCL_Spot!Q51</f>
        <v>23.851611595378067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695.90838214770338</v>
      </c>
      <c r="P51" s="37">
        <v>32.858079148886425</v>
      </c>
      <c r="Q51" s="37">
        <v>11.36</v>
      </c>
      <c r="R51" s="39">
        <v>26.3</v>
      </c>
      <c r="S51" s="39">
        <v>0</v>
      </c>
      <c r="T51" s="38">
        <f>SUMPRODUCT(LTA!J51:AN51,LTA!J$101:AN$101,LTA!J$104:AN$104)</f>
        <v>222.49</v>
      </c>
      <c r="U51" s="38">
        <f>SUMPRODUCT(LTA!J51:AN51,LTA!J$102:AN$102,LTA!J$104:AN$104)</f>
        <v>67.289999999999992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-80</v>
      </c>
      <c r="AA51" s="76">
        <f>STOA!I51</f>
        <v>199.76999999999998</v>
      </c>
      <c r="AB51" s="76">
        <f>-STOA!O51</f>
        <v>0</v>
      </c>
      <c r="AC51">
        <f t="shared" si="0"/>
        <v>11.921757434286219</v>
      </c>
      <c r="AD51">
        <f t="shared" si="1"/>
        <v>1246.6573873627488</v>
      </c>
      <c r="AE51">
        <f>'IDT-1'!C51</f>
        <v>0</v>
      </c>
      <c r="AF51" s="25"/>
      <c r="AG51">
        <f t="shared" si="2"/>
        <v>1246.6573873627488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7.3481719050673515</v>
      </c>
      <c r="F52">
        <f>GT_Spot!Q52</f>
        <v>0</v>
      </c>
      <c r="G52">
        <f>PPCL_NG!Q52</f>
        <v>0</v>
      </c>
      <c r="H52">
        <f>PPCL_Spot!Q52</f>
        <v>23.851611595378067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696.76654319231716</v>
      </c>
      <c r="P52" s="37">
        <v>32.858079148886425</v>
      </c>
      <c r="Q52" s="37">
        <v>11.36</v>
      </c>
      <c r="R52" s="39">
        <v>26.3</v>
      </c>
      <c r="S52" s="39">
        <v>0</v>
      </c>
      <c r="T52" s="38">
        <f>SUMPRODUCT(LTA!J52:AN52,LTA!J$101:AN$101,LTA!J$104:AN$104)</f>
        <v>222.49</v>
      </c>
      <c r="U52" s="38">
        <f>SUMPRODUCT(LTA!J52:AN52,LTA!J$102:AN$102,LTA!J$104:AN$104)</f>
        <v>68.009999999999991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-46</v>
      </c>
      <c r="AA52" s="76">
        <f>STOA!I52</f>
        <v>199.76999999999998</v>
      </c>
      <c r="AB52" s="76">
        <f>-STOA!O52</f>
        <v>0</v>
      </c>
      <c r="AC52">
        <f t="shared" si="0"/>
        <v>11.901129356161421</v>
      </c>
      <c r="AD52">
        <f t="shared" si="1"/>
        <v>1252.2561764854877</v>
      </c>
      <c r="AE52">
        <f>'IDT-1'!C52</f>
        <v>0</v>
      </c>
      <c r="AF52" s="25"/>
      <c r="AG52">
        <f t="shared" si="2"/>
        <v>1252.2561764854877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-30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7.3481719050673515</v>
      </c>
      <c r="F53">
        <f>GT_Spot!Q53</f>
        <v>0</v>
      </c>
      <c r="G53">
        <f>PPCL_NG!Q53</f>
        <v>0</v>
      </c>
      <c r="H53">
        <f>PPCL_Spot!Q53</f>
        <v>23.851611595378067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680.88918912533325</v>
      </c>
      <c r="P53" s="37">
        <v>32.858079148886425</v>
      </c>
      <c r="Q53" s="37">
        <v>11.36</v>
      </c>
      <c r="R53" s="39">
        <v>26.3</v>
      </c>
      <c r="S53" s="39">
        <v>0</v>
      </c>
      <c r="T53" s="38">
        <f>SUMPRODUCT(LTA!J53:AN53,LTA!J$101:AN$101,LTA!J$104:AN$104)</f>
        <v>223.34</v>
      </c>
      <c r="U53" s="38">
        <f>SUMPRODUCT(LTA!J53:AN53,LTA!J$102:AN$102,LTA!J$104:AN$104)</f>
        <v>63.290000000000006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-41</v>
      </c>
      <c r="AA53" s="76">
        <f>STOA!I53</f>
        <v>199.76999999999998</v>
      </c>
      <c r="AB53" s="76">
        <f>-STOA!O53</f>
        <v>0</v>
      </c>
      <c r="AC53">
        <f t="shared" si="0"/>
        <v>11.650540004749862</v>
      </c>
      <c r="AD53">
        <f t="shared" si="1"/>
        <v>1242.759411769915</v>
      </c>
      <c r="AE53">
        <f>'IDT-1'!C53</f>
        <v>0</v>
      </c>
      <c r="AF53" s="25"/>
      <c r="AG53">
        <f t="shared" si="2"/>
        <v>1242.759411769915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7.3481719050673515</v>
      </c>
      <c r="F54">
        <f>GT_Spot!Q54</f>
        <v>0</v>
      </c>
      <c r="G54">
        <f>PPCL_NG!Q54</f>
        <v>0</v>
      </c>
      <c r="H54">
        <f>PPCL_Spot!Q54</f>
        <v>23.851611595378067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680.88918912533325</v>
      </c>
      <c r="P54" s="37">
        <v>32.858079148886425</v>
      </c>
      <c r="Q54" s="37">
        <v>11.36</v>
      </c>
      <c r="R54" s="39">
        <v>26.3</v>
      </c>
      <c r="S54" s="39">
        <v>0</v>
      </c>
      <c r="T54" s="38">
        <f>SUMPRODUCT(LTA!J54:AN54,LTA!J$101:AN$101,LTA!J$104:AN$104)</f>
        <v>223.9</v>
      </c>
      <c r="U54" s="38">
        <f>SUMPRODUCT(LTA!J54:AN54,LTA!J$102:AN$102,LTA!J$104:AN$104)</f>
        <v>63.290000000000006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-36</v>
      </c>
      <c r="AA54" s="76">
        <f>STOA!I54</f>
        <v>199.76999999999998</v>
      </c>
      <c r="AB54" s="76">
        <f>-STOA!O54</f>
        <v>0</v>
      </c>
      <c r="AC54">
        <f t="shared" si="0"/>
        <v>11.61288821612542</v>
      </c>
      <c r="AD54">
        <f t="shared" si="1"/>
        <v>1248.3570635585397</v>
      </c>
      <c r="AE54">
        <f>'IDT-1'!C54</f>
        <v>0</v>
      </c>
      <c r="AF54" s="25"/>
      <c r="AG54">
        <f t="shared" si="2"/>
        <v>1248.3570635585397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7.3481719050673515</v>
      </c>
      <c r="F55">
        <f>GT_Spot!Q55</f>
        <v>0</v>
      </c>
      <c r="G55">
        <f>PPCL_NG!Q55</f>
        <v>0</v>
      </c>
      <c r="H55">
        <f>PPCL_Spot!Q55</f>
        <v>23.851611595378067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679.55821361808682</v>
      </c>
      <c r="P55" s="37">
        <v>32.858079148886425</v>
      </c>
      <c r="Q55" s="37">
        <v>11.36</v>
      </c>
      <c r="R55" s="39">
        <v>26.3</v>
      </c>
      <c r="S55" s="39">
        <v>0</v>
      </c>
      <c r="T55" s="38">
        <f>SUMPRODUCT(LTA!J55:AN55,LTA!J$101:AN$101,LTA!J$104:AN$104)</f>
        <v>222.9</v>
      </c>
      <c r="U55" s="38">
        <f>SUMPRODUCT(LTA!J55:AN55,LTA!J$102:AN$102,LTA!J$104:AN$104)</f>
        <v>63.290000000000006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-36</v>
      </c>
      <c r="AA55" s="76">
        <f>STOA!I55</f>
        <v>199.76999999999998</v>
      </c>
      <c r="AB55" s="76">
        <f>-STOA!O55</f>
        <v>0</v>
      </c>
      <c r="AC55">
        <f t="shared" si="0"/>
        <v>11.381529078742323</v>
      </c>
      <c r="AD55">
        <f t="shared" si="1"/>
        <v>1271.2574471886765</v>
      </c>
      <c r="AE55">
        <f>'IDT-1'!C55</f>
        <v>0</v>
      </c>
      <c r="AF55" s="25"/>
      <c r="AG55">
        <f t="shared" si="2"/>
        <v>1271.2574471886765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7.3481719050673515</v>
      </c>
      <c r="F56">
        <f>GT_Spot!Q56</f>
        <v>0</v>
      </c>
      <c r="G56">
        <f>PPCL_NG!Q56</f>
        <v>0</v>
      </c>
      <c r="H56">
        <f>PPCL_Spot!Q56</f>
        <v>23.851611595378067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679.55821361808682</v>
      </c>
      <c r="P56" s="37">
        <v>32.858079148886425</v>
      </c>
      <c r="Q56" s="37">
        <v>11.36</v>
      </c>
      <c r="R56" s="39">
        <v>26.3</v>
      </c>
      <c r="S56" s="39">
        <v>0</v>
      </c>
      <c r="T56" s="38">
        <f>SUMPRODUCT(LTA!J56:AN56,LTA!J$101:AN$101,LTA!J$104:AN$104)</f>
        <v>222.9</v>
      </c>
      <c r="U56" s="38">
        <f>SUMPRODUCT(LTA!J56:AN56,LTA!J$102:AN$102,LTA!J$104:AN$104)</f>
        <v>63.290000000000006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-36</v>
      </c>
      <c r="AA56" s="76">
        <f>STOA!I56</f>
        <v>199.76999999999998</v>
      </c>
      <c r="AB56" s="76">
        <f>-STOA!O56</f>
        <v>0</v>
      </c>
      <c r="AC56">
        <f t="shared" si="0"/>
        <v>11.381529078742323</v>
      </c>
      <c r="AD56">
        <f t="shared" si="1"/>
        <v>1271.2574471886765</v>
      </c>
      <c r="AE56">
        <f>'IDT-1'!C56</f>
        <v>0</v>
      </c>
      <c r="AF56" s="25"/>
      <c r="AG56">
        <f t="shared" si="2"/>
        <v>1271.2574471886765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7.3481719050673515</v>
      </c>
      <c r="F57">
        <f>GT_Spot!Q57</f>
        <v>0</v>
      </c>
      <c r="G57">
        <f>PPCL_NG!Q57</f>
        <v>0</v>
      </c>
      <c r="H57">
        <f>PPCL_Spot!Q57</f>
        <v>23.851611595378067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695.52843159811425</v>
      </c>
      <c r="P57" s="37">
        <v>32.108123977564851</v>
      </c>
      <c r="Q57" s="37">
        <v>11.14</v>
      </c>
      <c r="R57" s="39">
        <v>26.3</v>
      </c>
      <c r="S57" s="39">
        <v>0</v>
      </c>
      <c r="T57" s="38">
        <f>SUMPRODUCT(LTA!J57:AN57,LTA!J$101:AN$101,LTA!J$104:AN$104)</f>
        <v>211.9</v>
      </c>
      <c r="U57" s="38">
        <f>SUMPRODUCT(LTA!J57:AN57,LTA!J$102:AN$102,LTA!J$104:AN$104)</f>
        <v>64.95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-56</v>
      </c>
      <c r="AA57" s="76">
        <f>STOA!I57</f>
        <v>199.76999999999998</v>
      </c>
      <c r="AB57" s="76">
        <f>-STOA!O57</f>
        <v>0</v>
      </c>
      <c r="AC57">
        <f t="shared" si="0"/>
        <v>11.598498440833234</v>
      </c>
      <c r="AD57">
        <f t="shared" si="1"/>
        <v>1256.7007406352914</v>
      </c>
      <c r="AE57">
        <f>'IDT-1'!C57</f>
        <v>0</v>
      </c>
      <c r="AF57" s="25"/>
      <c r="AG57">
        <f t="shared" si="2"/>
        <v>1256.7007406352914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7.3481719050673515</v>
      </c>
      <c r="F58">
        <f>GT_Spot!Q58</f>
        <v>0</v>
      </c>
      <c r="G58">
        <f>PPCL_NG!Q58</f>
        <v>0</v>
      </c>
      <c r="H58">
        <f>PPCL_Spot!Q58</f>
        <v>23.851611595378067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695.58431159811425</v>
      </c>
      <c r="P58" s="37">
        <v>32.108123977564851</v>
      </c>
      <c r="Q58" s="37">
        <v>11.14</v>
      </c>
      <c r="R58" s="39">
        <v>26.3</v>
      </c>
      <c r="S58" s="39">
        <v>0</v>
      </c>
      <c r="T58" s="38">
        <f>SUMPRODUCT(LTA!J58:AN58,LTA!J$101:AN$101,LTA!J$104:AN$104)</f>
        <v>211.9</v>
      </c>
      <c r="U58" s="38">
        <f>SUMPRODUCT(LTA!J58:AN58,LTA!J$102:AN$102,LTA!J$104:AN$104)</f>
        <v>64.95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-46</v>
      </c>
      <c r="AA58" s="76">
        <f>STOA!I58</f>
        <v>199.76999999999998</v>
      </c>
      <c r="AB58" s="76">
        <f>-STOA!O58</f>
        <v>0</v>
      </c>
      <c r="AC58">
        <f t="shared" si="0"/>
        <v>11.514256255584343</v>
      </c>
      <c r="AD58">
        <f t="shared" si="1"/>
        <v>1266.8408628205402</v>
      </c>
      <c r="AE58">
        <f>'IDT-1'!C58</f>
        <v>0</v>
      </c>
      <c r="AF58" s="25"/>
      <c r="AG58">
        <f t="shared" si="2"/>
        <v>1266.8408628205402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7.3481719050673515</v>
      </c>
      <c r="F59">
        <f>GT_Spot!Q59</f>
        <v>0</v>
      </c>
      <c r="G59">
        <f>PPCL_NG!Q59</f>
        <v>0</v>
      </c>
      <c r="H59">
        <f>PPCL_Spot!Q59</f>
        <v>23.851611595378067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693.09911513923771</v>
      </c>
      <c r="P59" s="37">
        <v>33.909999999999997</v>
      </c>
      <c r="Q59" s="37">
        <v>11.640000000000002</v>
      </c>
      <c r="R59" s="39">
        <v>26.3</v>
      </c>
      <c r="S59" s="39">
        <v>0</v>
      </c>
      <c r="T59" s="38">
        <f>SUMPRODUCT(LTA!J59:AN59,LTA!J$101:AN$101,LTA!J$104:AN$104)</f>
        <v>194.55</v>
      </c>
      <c r="U59" s="38">
        <f>SUMPRODUCT(LTA!J59:AN59,LTA!J$102:AN$102,LTA!J$104:AN$104)</f>
        <v>94.02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-58</v>
      </c>
      <c r="AA59" s="76">
        <f>STOA!I59</f>
        <v>199.76999999999998</v>
      </c>
      <c r="AB59" s="76">
        <f>-STOA!O59</f>
        <v>0</v>
      </c>
      <c r="AC59">
        <f t="shared" si="0"/>
        <v>11.712818256616902</v>
      </c>
      <c r="AD59">
        <f t="shared" si="1"/>
        <v>1266.1789803830661</v>
      </c>
      <c r="AE59">
        <f>'IDT-1'!C59</f>
        <v>0</v>
      </c>
      <c r="AF59" s="25"/>
      <c r="AG59">
        <f t="shared" si="2"/>
        <v>1266.1789803830661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7.3481719050673515</v>
      </c>
      <c r="F60">
        <f>GT_Spot!Q60</f>
        <v>0</v>
      </c>
      <c r="G60">
        <f>PPCL_NG!Q60</f>
        <v>0</v>
      </c>
      <c r="H60">
        <f>PPCL_Spot!Q60</f>
        <v>23.851611595378067</v>
      </c>
      <c r="I60">
        <f>Bawana_NG!Q60</f>
        <v>47.997850136605898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693.11181513923771</v>
      </c>
      <c r="P60" s="37">
        <v>33.909999999999997</v>
      </c>
      <c r="Q60" s="37">
        <v>11.640000000000002</v>
      </c>
      <c r="R60" s="39">
        <v>26.3</v>
      </c>
      <c r="S60" s="39">
        <v>0</v>
      </c>
      <c r="T60" s="38">
        <f>SUMPRODUCT(LTA!J60:AN60,LTA!J$101:AN$101,LTA!J$104:AN$104)</f>
        <v>193.09</v>
      </c>
      <c r="U60" s="38">
        <f>SUMPRODUCT(LTA!J60:AN60,LTA!J$102:AN$102,LTA!J$104:AN$104)</f>
        <v>112.6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-43</v>
      </c>
      <c r="AA60" s="76">
        <f>STOA!I60</f>
        <v>199.76999999999998</v>
      </c>
      <c r="AB60" s="76">
        <f>-STOA!O60</f>
        <v>0</v>
      </c>
      <c r="AC60">
        <f t="shared" si="0"/>
        <v>11.726539511891055</v>
      </c>
      <c r="AD60">
        <f t="shared" si="1"/>
        <v>1297.9258092643977</v>
      </c>
      <c r="AE60">
        <f>'IDT-1'!C60</f>
        <v>0</v>
      </c>
      <c r="AF60" s="25"/>
      <c r="AG60">
        <f t="shared" si="2"/>
        <v>1297.9258092643977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7.3481719050673515</v>
      </c>
      <c r="F61">
        <f>GT_Spot!Q61</f>
        <v>0</v>
      </c>
      <c r="G61">
        <f>PPCL_NG!Q61</f>
        <v>0</v>
      </c>
      <c r="H61">
        <f>PPCL_Spot!Q61</f>
        <v>23.851611595378067</v>
      </c>
      <c r="I61">
        <f>Bawana_NG!Q61</f>
        <v>47.997850136605898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692.97465513923771</v>
      </c>
      <c r="P61" s="37">
        <v>33.909999999999997</v>
      </c>
      <c r="Q61" s="37">
        <v>11.640000000000002</v>
      </c>
      <c r="R61" s="39">
        <v>26.3</v>
      </c>
      <c r="S61" s="39">
        <v>0</v>
      </c>
      <c r="T61" s="38">
        <f>SUMPRODUCT(LTA!J61:AN61,LTA!J$101:AN$101,LTA!J$104:AN$104)</f>
        <v>188.57999999999998</v>
      </c>
      <c r="U61" s="38">
        <f>SUMPRODUCT(LTA!J61:AN61,LTA!J$102:AN$102,LTA!J$104:AN$104)</f>
        <v>112.78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199.76999999999998</v>
      </c>
      <c r="AB61" s="76">
        <f>-STOA!O61</f>
        <v>0</v>
      </c>
      <c r="AC61">
        <f t="shared" si="0"/>
        <v>11.324755585720826</v>
      </c>
      <c r="AD61">
        <f t="shared" si="1"/>
        <v>1336.8604331905681</v>
      </c>
      <c r="AE61">
        <f>'IDT-1'!C61</f>
        <v>-30.084</v>
      </c>
      <c r="AF61" s="25"/>
      <c r="AG61">
        <f t="shared" si="2"/>
        <v>1306.776433190568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9.8594499520306993</v>
      </c>
      <c r="F62">
        <f>GT_Spot!Q62</f>
        <v>0</v>
      </c>
      <c r="G62">
        <f>PPCL_NG!Q62</f>
        <v>0</v>
      </c>
      <c r="H62">
        <f>PPCL_Spot!Q62</f>
        <v>30</v>
      </c>
      <c r="I62">
        <f>Bawana_NG!Q62</f>
        <v>47.997850136605898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692.97465513923771</v>
      </c>
      <c r="P62" s="37">
        <v>33.909999999999997</v>
      </c>
      <c r="Q62" s="37">
        <v>11.640000000000002</v>
      </c>
      <c r="R62" s="39">
        <v>26.3</v>
      </c>
      <c r="S62" s="39">
        <v>0</v>
      </c>
      <c r="T62" s="38">
        <f>SUMPRODUCT(LTA!J62:AN62,LTA!J$101:AN$101,LTA!J$104:AN$104)</f>
        <v>180.64</v>
      </c>
      <c r="U62" s="38">
        <f>SUMPRODUCT(LTA!J62:AN62,LTA!J$102:AN$102,LTA!J$104:AN$104)</f>
        <v>113.44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199.76999999999998</v>
      </c>
      <c r="AB62" s="76">
        <f>-STOA!O62</f>
        <v>0</v>
      </c>
      <c r="AC62">
        <f t="shared" si="0"/>
        <v>11.336344783914143</v>
      </c>
      <c r="AD62">
        <f t="shared" si="1"/>
        <v>1338.22851044396</v>
      </c>
      <c r="AE62">
        <f>'IDT-1'!C62</f>
        <v>-4</v>
      </c>
      <c r="AF62" s="25"/>
      <c r="AG62">
        <f t="shared" si="2"/>
        <v>1334.22851044396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6.8584857234520369</v>
      </c>
      <c r="F63">
        <f>GT_Spot!Q63</f>
        <v>0</v>
      </c>
      <c r="G63">
        <f>PPCL_NG!Q63</f>
        <v>0</v>
      </c>
      <c r="H63">
        <f>PPCL_Spot!Q63</f>
        <v>23.851611595378067</v>
      </c>
      <c r="I63">
        <f>Bawana_NG!Q63</f>
        <v>47.997850136605898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692.87703513923771</v>
      </c>
      <c r="P63" s="37">
        <v>68.706679393002119</v>
      </c>
      <c r="Q63" s="37">
        <v>11.640000000000002</v>
      </c>
      <c r="R63" s="39">
        <v>26.3</v>
      </c>
      <c r="S63" s="39">
        <v>0</v>
      </c>
      <c r="T63" s="38">
        <f>SUMPRODUCT(LTA!J63:AN63,LTA!J$101:AN$101,LTA!J$104:AN$104)</f>
        <v>169.9</v>
      </c>
      <c r="U63" s="38">
        <f>SUMPRODUCT(LTA!J63:AN63,LTA!J$102:AN$102,LTA!J$104:AN$104)</f>
        <v>114.1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199.76999999999998</v>
      </c>
      <c r="AB63" s="76">
        <f>-STOA!O63</f>
        <v>0</v>
      </c>
      <c r="AC63">
        <f t="shared" si="0"/>
        <v>11.466290320696475</v>
      </c>
      <c r="AD63">
        <f t="shared" si="1"/>
        <v>1353.5682716669792</v>
      </c>
      <c r="AE63">
        <f>'IDT-1'!C63</f>
        <v>0</v>
      </c>
      <c r="AF63" s="25"/>
      <c r="AG63">
        <f t="shared" si="2"/>
        <v>1353.5682716669792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6.8584857234520369</v>
      </c>
      <c r="F64">
        <f>GT_Spot!Q64</f>
        <v>0</v>
      </c>
      <c r="G64">
        <f>PPCL_NG!Q64</f>
        <v>0</v>
      </c>
      <c r="H64">
        <f>PPCL_Spot!Q64</f>
        <v>23.851611595378067</v>
      </c>
      <c r="I64">
        <f>Bawana_NG!Q64</f>
        <v>47.997850136605898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693.14703513923769</v>
      </c>
      <c r="P64" s="37">
        <v>68.706679393002119</v>
      </c>
      <c r="Q64" s="37">
        <v>11.640000000000002</v>
      </c>
      <c r="R64" s="39">
        <v>26.3</v>
      </c>
      <c r="S64" s="39">
        <v>0</v>
      </c>
      <c r="T64" s="38">
        <f>SUMPRODUCT(LTA!J64:AN64,LTA!J$101:AN$101,LTA!J$104:AN$104)</f>
        <v>160.28</v>
      </c>
      <c r="U64" s="38">
        <f>SUMPRODUCT(LTA!J64:AN64,LTA!J$102:AN$102,LTA!J$104:AN$104)</f>
        <v>114.78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199.76999999999998</v>
      </c>
      <c r="AB64" s="76">
        <f>-STOA!O64</f>
        <v>0</v>
      </c>
      <c r="AC64">
        <f t="shared" si="0"/>
        <v>11.393462320696475</v>
      </c>
      <c r="AD64">
        <f t="shared" si="1"/>
        <v>1344.9710996669792</v>
      </c>
      <c r="AE64">
        <f>'IDT-1'!C64</f>
        <v>0</v>
      </c>
      <c r="AF64" s="25"/>
      <c r="AG64">
        <f t="shared" si="2"/>
        <v>1344.9710996669792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6.8584857234520369</v>
      </c>
      <c r="F65">
        <f>GT_Spot!Q65</f>
        <v>0</v>
      </c>
      <c r="G65">
        <f>PPCL_NG!Q65</f>
        <v>0</v>
      </c>
      <c r="H65">
        <f>PPCL_Spot!Q65</f>
        <v>23.851611595378067</v>
      </c>
      <c r="I65">
        <f>Bawana_NG!Q65</f>
        <v>47.997850136605898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692.50929533449983</v>
      </c>
      <c r="P65" s="37">
        <v>68.714775733617145</v>
      </c>
      <c r="Q65" s="37">
        <v>11.640000000000002</v>
      </c>
      <c r="R65" s="39">
        <v>26.3</v>
      </c>
      <c r="S65" s="39">
        <v>0</v>
      </c>
      <c r="T65" s="38">
        <f>SUMPRODUCT(LTA!J65:AN65,LTA!J$101:AN$101,LTA!J$104:AN$104)</f>
        <v>142.04</v>
      </c>
      <c r="U65" s="38">
        <f>SUMPRODUCT(LTA!J65:AN65,LTA!J$102:AN$102,LTA!J$104:AN$104)</f>
        <v>115.6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199.76999999999998</v>
      </c>
      <c r="AB65" s="76">
        <f>-STOA!O65</f>
        <v>0</v>
      </c>
      <c r="AC65">
        <f t="shared" si="0"/>
        <v>11.486033315597842</v>
      </c>
      <c r="AD65">
        <f t="shared" si="1"/>
        <v>1355.8988852079549</v>
      </c>
      <c r="AE65">
        <f>'IDT-1'!C65</f>
        <v>0</v>
      </c>
      <c r="AF65" s="25"/>
      <c r="AG65">
        <f t="shared" si="2"/>
        <v>1355.8988852079549</v>
      </c>
      <c r="AI65" s="35">
        <f>PXIL!I65</f>
        <v>0</v>
      </c>
      <c r="AJ65" s="35">
        <f>PXIL!O65</f>
        <v>0</v>
      </c>
      <c r="AK65" s="35">
        <f>RTM_IEX!I65</f>
        <v>29.07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6.8584857234520369</v>
      </c>
      <c r="F66">
        <f>GT_Spot!Q66</f>
        <v>0</v>
      </c>
      <c r="G66">
        <f>PPCL_NG!Q66</f>
        <v>0</v>
      </c>
      <c r="H66">
        <f>PPCL_Spot!Q66</f>
        <v>23.851611595378067</v>
      </c>
      <c r="I66">
        <f>Bawana_NG!Q66</f>
        <v>47.997850136605898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695.51304929523315</v>
      </c>
      <c r="P66" s="37">
        <v>68.714775733617145</v>
      </c>
      <c r="Q66" s="37">
        <v>22.2</v>
      </c>
      <c r="R66" s="39">
        <v>26.3</v>
      </c>
      <c r="S66" s="39">
        <v>0</v>
      </c>
      <c r="T66" s="38">
        <f>SUMPRODUCT(LTA!J66:AN66,LTA!J$101:AN$101,LTA!J$104:AN$104)</f>
        <v>130.88999999999999</v>
      </c>
      <c r="U66" s="38">
        <f>SUMPRODUCT(LTA!J66:AN66,LTA!J$102:AN$102,LTA!J$104:AN$104)</f>
        <v>116.44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199.76999999999998</v>
      </c>
      <c r="AB66" s="76">
        <f>-STOA!O66</f>
        <v>0</v>
      </c>
      <c r="AC66">
        <f t="shared" si="0"/>
        <v>11.594760848868003</v>
      </c>
      <c r="AD66">
        <f t="shared" si="1"/>
        <v>1368.7339116354183</v>
      </c>
      <c r="AE66">
        <f>'IDT-1'!C66</f>
        <v>-25</v>
      </c>
      <c r="AF66" s="25"/>
      <c r="AG66">
        <f t="shared" si="2"/>
        <v>1343.7339116354183</v>
      </c>
      <c r="AI66" s="35">
        <f>PXIL!I66</f>
        <v>0</v>
      </c>
      <c r="AJ66" s="35">
        <f>PXIL!O66</f>
        <v>0</v>
      </c>
      <c r="AK66" s="35">
        <f>RTM_IEX!I66</f>
        <v>38.76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6.8584857234520369</v>
      </c>
      <c r="F67">
        <f>GT_Spot!Q67</f>
        <v>0</v>
      </c>
      <c r="G67">
        <f>PPCL_NG!Q67</f>
        <v>0</v>
      </c>
      <c r="H67">
        <f>PPCL_Spot!Q67</f>
        <v>23.851611595378067</v>
      </c>
      <c r="I67">
        <f>Bawana_NG!Q67</f>
        <v>47.997850136605898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703.74662418641367</v>
      </c>
      <c r="P67" s="37">
        <v>68.714775733617145</v>
      </c>
      <c r="Q67" s="37">
        <v>22.197459954233409</v>
      </c>
      <c r="R67" s="39">
        <v>26.3</v>
      </c>
      <c r="S67" s="39">
        <v>0</v>
      </c>
      <c r="T67" s="38">
        <f>SUMPRODUCT(LTA!J67:AN67,LTA!J$101:AN$101,LTA!J$104:AN$104)</f>
        <v>116.82</v>
      </c>
      <c r="U67" s="38">
        <f>SUMPRODUCT(LTA!J67:AN67,LTA!J$102:AN$102,LTA!J$104:AN$104)</f>
        <v>116.78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199.76999999999998</v>
      </c>
      <c r="AB67" s="76">
        <f>-STOA!O67</f>
        <v>0</v>
      </c>
      <c r="AC67">
        <f t="shared" si="0"/>
        <v>11.38577754156948</v>
      </c>
      <c r="AD67">
        <f t="shared" si="1"/>
        <v>1344.0639297881307</v>
      </c>
      <c r="AE67">
        <f>'IDT-1'!C67</f>
        <v>-15</v>
      </c>
      <c r="AF67" s="25"/>
      <c r="AG67">
        <f t="shared" si="2"/>
        <v>1329.0639297881307</v>
      </c>
      <c r="AI67" s="35">
        <f>PXIL!I67</f>
        <v>0</v>
      </c>
      <c r="AJ67" s="35">
        <f>PXIL!O67</f>
        <v>0</v>
      </c>
      <c r="AK67" s="35">
        <f>RTM_IEX!I67</f>
        <v>19.38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6.8584857234520369</v>
      </c>
      <c r="F68">
        <f>GT_Spot!Q68</f>
        <v>0</v>
      </c>
      <c r="G68">
        <f>PPCL_NG!Q68</f>
        <v>0</v>
      </c>
      <c r="H68">
        <f>PPCL_Spot!Q68</f>
        <v>23.851611595378067</v>
      </c>
      <c r="I68">
        <f>Bawana_NG!Q68</f>
        <v>47.997850136605898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703.75138304305142</v>
      </c>
      <c r="P68" s="37">
        <v>68.714775733617145</v>
      </c>
      <c r="Q68" s="37">
        <v>22.197459954233409</v>
      </c>
      <c r="R68" s="39">
        <v>26.3</v>
      </c>
      <c r="S68" s="39">
        <v>0</v>
      </c>
      <c r="T68" s="38">
        <f>SUMPRODUCT(LTA!J68:AN68,LTA!J$101:AN$101,LTA!J$104:AN$104)</f>
        <v>102.78</v>
      </c>
      <c r="U68" s="38">
        <f>SUMPRODUCT(LTA!J68:AN68,LTA!J$102:AN$102,LTA!J$104:AN$104)</f>
        <v>115.1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199.76999999999998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11.253769515965235</v>
      </c>
      <c r="AD68">
        <f t="shared" ref="AD68:AD98" si="4">SUM(B68:AB68,AI68:AV68)-AC68</f>
        <v>1328.4806966703727</v>
      </c>
      <c r="AE68">
        <f>'IDT-1'!C68</f>
        <v>-15</v>
      </c>
      <c r="AF68" s="25"/>
      <c r="AG68">
        <f t="shared" ref="AG68:AG98" si="5">SUM(AD68:AF68)</f>
        <v>1313.4806966703727</v>
      </c>
      <c r="AI68" s="35">
        <f>PXIL!I68</f>
        <v>0</v>
      </c>
      <c r="AJ68" s="35">
        <f>PXIL!O68</f>
        <v>0</v>
      </c>
      <c r="AK68" s="35">
        <f>RTM_IEX!I68</f>
        <v>19.38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6.8584857234520369</v>
      </c>
      <c r="F69">
        <f>GT_Spot!Q69</f>
        <v>0</v>
      </c>
      <c r="G69">
        <f>PPCL_NG!Q69</f>
        <v>0</v>
      </c>
      <c r="H69">
        <f>PPCL_Spot!Q69</f>
        <v>23.851611595378067</v>
      </c>
      <c r="I69">
        <f>Bawana_NG!Q69</f>
        <v>47.997850136605898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701.29077890301539</v>
      </c>
      <c r="P69" s="37">
        <v>68.714775733617145</v>
      </c>
      <c r="Q69" s="37">
        <v>22.197459954233409</v>
      </c>
      <c r="R69" s="39">
        <v>26.3</v>
      </c>
      <c r="S69" s="39">
        <v>0</v>
      </c>
      <c r="T69" s="38">
        <f>SUMPRODUCT(LTA!J69:AN69,LTA!J$101:AN$101,LTA!J$104:AN$104)</f>
        <v>94.69</v>
      </c>
      <c r="U69" s="38">
        <f>SUMPRODUCT(LTA!J69:AN69,LTA!J$102:AN$102,LTA!J$104:AN$104)</f>
        <v>115.28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199.76999999999998</v>
      </c>
      <c r="AB69" s="76">
        <f>-STOA!O69</f>
        <v>0</v>
      </c>
      <c r="AC69">
        <f t="shared" si="3"/>
        <v>11.085260441188934</v>
      </c>
      <c r="AD69">
        <f t="shared" si="4"/>
        <v>1308.5886016051129</v>
      </c>
      <c r="AE69">
        <f>'IDT-1'!C69</f>
        <v>-10</v>
      </c>
      <c r="AF69" s="25"/>
      <c r="AG69">
        <f t="shared" si="5"/>
        <v>1298.5886016051129</v>
      </c>
      <c r="AI69" s="35">
        <f>PXIL!I69</f>
        <v>0</v>
      </c>
      <c r="AJ69" s="35">
        <f>PXIL!O69</f>
        <v>0</v>
      </c>
      <c r="AK69" s="35">
        <f>RTM_IEX!I69</f>
        <v>9.69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6.8584857234520369</v>
      </c>
      <c r="F70">
        <f>GT_Spot!Q70</f>
        <v>0</v>
      </c>
      <c r="G70">
        <f>PPCL_NG!Q70</f>
        <v>0</v>
      </c>
      <c r="H70">
        <f>PPCL_Spot!Q70</f>
        <v>23.851611595378067</v>
      </c>
      <c r="I70">
        <f>Bawana_NG!Q70</f>
        <v>47.997850136605898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704.71195457108854</v>
      </c>
      <c r="P70" s="37">
        <v>68.714775733617145</v>
      </c>
      <c r="Q70" s="37">
        <v>22.197459954233409</v>
      </c>
      <c r="R70" s="39">
        <v>23.642656478255983</v>
      </c>
      <c r="S70" s="39">
        <v>0</v>
      </c>
      <c r="T70" s="38">
        <f>SUMPRODUCT(LTA!J70:AN70,LTA!J$101:AN$101,LTA!J$104:AN$104)</f>
        <v>83.210000000000008</v>
      </c>
      <c r="U70" s="38">
        <f>SUMPRODUCT(LTA!J70:AN70,LTA!J$102:AN$102,LTA!J$104:AN$104)</f>
        <v>115.6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199.76999999999998</v>
      </c>
      <c r="AB70" s="76">
        <f>-STOA!O70</f>
        <v>0</v>
      </c>
      <c r="AC70">
        <f t="shared" si="3"/>
        <v>10.916536631218101</v>
      </c>
      <c r="AD70">
        <f t="shared" si="4"/>
        <v>1288.6711575614129</v>
      </c>
      <c r="AE70">
        <f>'IDT-1'!C70</f>
        <v>0</v>
      </c>
      <c r="AF70" s="25"/>
      <c r="AG70">
        <f t="shared" si="5"/>
        <v>1288.6711575614129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6.8584857234520369</v>
      </c>
      <c r="F71">
        <f>GT_Spot!Q71</f>
        <v>0</v>
      </c>
      <c r="G71">
        <f>PPCL_NG!Q71</f>
        <v>0</v>
      </c>
      <c r="H71">
        <f>PPCL_Spot!Q71</f>
        <v>23.851611595378067</v>
      </c>
      <c r="I71">
        <f>Bawana_NG!Q71</f>
        <v>47.997850136605898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706.34163457108855</v>
      </c>
      <c r="P71" s="37">
        <v>68.714775733617145</v>
      </c>
      <c r="Q71" s="37">
        <v>22.197459954233409</v>
      </c>
      <c r="R71" s="39">
        <v>21.110000000000003</v>
      </c>
      <c r="S71" s="39">
        <v>0</v>
      </c>
      <c r="T71" s="38">
        <f>SUMPRODUCT(LTA!J71:AN71,LTA!J$101:AN$101,LTA!J$104:AN$104)</f>
        <v>66.63</v>
      </c>
      <c r="U71" s="38">
        <f>SUMPRODUCT(LTA!J71:AN71,LTA!J$102:AN$102,LTA!J$104:AN$104)</f>
        <v>115.94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199.76999999999998</v>
      </c>
      <c r="AB71" s="76">
        <f>-STOA!O71</f>
        <v>0</v>
      </c>
      <c r="AC71">
        <f t="shared" si="3"/>
        <v>10.77253562880075</v>
      </c>
      <c r="AD71">
        <f t="shared" si="4"/>
        <v>1271.6721820855741</v>
      </c>
      <c r="AE71">
        <f>'IDT-1'!C71</f>
        <v>0</v>
      </c>
      <c r="AF71" s="25"/>
      <c r="AG71">
        <f t="shared" si="5"/>
        <v>1271.6721820855741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6.8584857234520369</v>
      </c>
      <c r="F72">
        <f>GT_Spot!Q72</f>
        <v>0</v>
      </c>
      <c r="G72">
        <f>PPCL_NG!Q72</f>
        <v>0</v>
      </c>
      <c r="H72">
        <f>PPCL_Spot!Q72</f>
        <v>23.851611595378067</v>
      </c>
      <c r="I72">
        <f>Bawana_NG!Q72</f>
        <v>47.997850136605898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745.11708210980748</v>
      </c>
      <c r="P72" s="37">
        <v>68.714775733617145</v>
      </c>
      <c r="Q72" s="37">
        <v>22.197459954233409</v>
      </c>
      <c r="R72" s="39">
        <v>17.170000000000002</v>
      </c>
      <c r="S72" s="39">
        <v>0</v>
      </c>
      <c r="T72" s="38">
        <f>SUMPRODUCT(LTA!J72:AN72,LTA!J$101:AN$101,LTA!J$104:AN$104)</f>
        <v>54.230000000000004</v>
      </c>
      <c r="U72" s="38">
        <f>SUMPRODUCT(LTA!J72:AN72,LTA!J$102:AN$102,LTA!J$104:AN$104)</f>
        <v>116.28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199.76999999999998</v>
      </c>
      <c r="AB72" s="76">
        <f>-STOA!O72</f>
        <v>0</v>
      </c>
      <c r="AC72">
        <f t="shared" si="3"/>
        <v>10.963849388125988</v>
      </c>
      <c r="AD72">
        <f t="shared" si="4"/>
        <v>1294.256315864968</v>
      </c>
      <c r="AE72">
        <f>'IDT-1'!C72</f>
        <v>0</v>
      </c>
      <c r="AF72" s="25"/>
      <c r="AG72">
        <f t="shared" si="5"/>
        <v>1294.256315864968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6.8584857234520369</v>
      </c>
      <c r="F73">
        <f>GT_Spot!Q73</f>
        <v>0</v>
      </c>
      <c r="G73">
        <f>PPCL_NG!Q73</f>
        <v>0</v>
      </c>
      <c r="H73">
        <f>PPCL_Spot!Q73</f>
        <v>23.851611595378067</v>
      </c>
      <c r="I73">
        <f>Bawana_NG!Q73</f>
        <v>47.997850136605898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754.78676210980723</v>
      </c>
      <c r="P73" s="37">
        <v>68.706679393002119</v>
      </c>
      <c r="Q73" s="37">
        <v>19.810000000000002</v>
      </c>
      <c r="R73" s="39">
        <v>14.28</v>
      </c>
      <c r="S73" s="39">
        <v>0</v>
      </c>
      <c r="T73" s="38">
        <f>SUMPRODUCT(LTA!J73:AN73,LTA!J$101:AN$101,LTA!J$104:AN$104)</f>
        <v>42.120000000000005</v>
      </c>
      <c r="U73" s="38">
        <f>SUMPRODUCT(LTA!J73:AN73,LTA!J$102:AN$102,LTA!J$104:AN$104)</f>
        <v>104.13000000000001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199.76999999999998</v>
      </c>
      <c r="AB73" s="76">
        <f>-STOA!O73</f>
        <v>0</v>
      </c>
      <c r="AC73">
        <f t="shared" si="3"/>
        <v>11.041080027249258</v>
      </c>
      <c r="AD73">
        <f t="shared" si="4"/>
        <v>1303.3732089309958</v>
      </c>
      <c r="AE73">
        <f>'IDT-1'!C73</f>
        <v>0</v>
      </c>
      <c r="AF73" s="25"/>
      <c r="AG73">
        <f t="shared" si="5"/>
        <v>1303.3732089309958</v>
      </c>
      <c r="AI73" s="35">
        <f>PXIL!I73</f>
        <v>0</v>
      </c>
      <c r="AJ73" s="35">
        <f>PXIL!O73</f>
        <v>0</v>
      </c>
      <c r="AK73" s="35">
        <f>RTM_IEX!I73</f>
        <v>29.07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6.6419205298013253</v>
      </c>
      <c r="F74">
        <f>GT_Spot!Q74</f>
        <v>0</v>
      </c>
      <c r="G74">
        <f>PPCL_NG!Q74</f>
        <v>0</v>
      </c>
      <c r="H74">
        <f>PPCL_Spot!Q74</f>
        <v>23.851611595378067</v>
      </c>
      <c r="I74">
        <f>Bawana_NG!Q74</f>
        <v>47.997850136605898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764.44120210980736</v>
      </c>
      <c r="P74" s="37">
        <v>68.706679393002119</v>
      </c>
      <c r="Q74" s="37">
        <v>19.810000000000002</v>
      </c>
      <c r="R74" s="39">
        <v>9.59</v>
      </c>
      <c r="S74" s="39">
        <v>0</v>
      </c>
      <c r="T74" s="38">
        <f>SUMPRODUCT(LTA!J74:AN74,LTA!J$101:AN$101,LTA!J$104:AN$104)</f>
        <v>37.620000000000005</v>
      </c>
      <c r="U74" s="38">
        <f>SUMPRODUCT(LTA!J74:AN74,LTA!J$102:AN$102,LTA!J$104:AN$104)</f>
        <v>104.63000000000001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199.76999999999998</v>
      </c>
      <c r="AB74" s="76">
        <f>-STOA!O74</f>
        <v>0</v>
      </c>
      <c r="AC74">
        <f t="shared" si="3"/>
        <v>10.965966175622597</v>
      </c>
      <c r="AD74">
        <f t="shared" si="4"/>
        <v>1294.5061975889726</v>
      </c>
      <c r="AE74">
        <f>'IDT-1'!C74</f>
        <v>0</v>
      </c>
      <c r="AF74" s="25"/>
      <c r="AG74">
        <f t="shared" si="5"/>
        <v>1294.5061975889726</v>
      </c>
      <c r="AI74" s="35">
        <f>PXIL!I74</f>
        <v>0</v>
      </c>
      <c r="AJ74" s="35">
        <f>PXIL!O74</f>
        <v>0</v>
      </c>
      <c r="AK74" s="35">
        <f>RTM_IEX!I74</f>
        <v>19.38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6.7076821192052982</v>
      </c>
      <c r="F75">
        <f>GT_Spot!Q75</f>
        <v>0</v>
      </c>
      <c r="G75">
        <f>PPCL_NG!Q75</f>
        <v>0</v>
      </c>
      <c r="H75">
        <f>PPCL_Spot!Q75</f>
        <v>23.851611595378067</v>
      </c>
      <c r="I75">
        <f>Bawana_NG!Q75</f>
        <v>47.997850136605898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815.33498679064382</v>
      </c>
      <c r="P75" s="37">
        <v>68.714775733617145</v>
      </c>
      <c r="Q75" s="37">
        <v>19.809999999999999</v>
      </c>
      <c r="R75" s="39">
        <v>0</v>
      </c>
      <c r="S75" s="39">
        <v>0</v>
      </c>
      <c r="T75" s="38">
        <f>SUMPRODUCT(LTA!J75:AN75,LTA!J$101:AN$101,LTA!J$104:AN$104)</f>
        <v>33.72</v>
      </c>
      <c r="U75" s="38">
        <f>SUMPRODUCT(LTA!J75:AN75,LTA!J$102:AN$102,LTA!J$104:AN$104)</f>
        <v>99.95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199.76999999999998</v>
      </c>
      <c r="AB75" s="76">
        <f>-STOA!O75</f>
        <v>0</v>
      </c>
      <c r="AC75">
        <f t="shared" si="3"/>
        <v>11.078674373553781</v>
      </c>
      <c r="AD75">
        <f t="shared" si="4"/>
        <v>1307.8111320018966</v>
      </c>
      <c r="AE75">
        <f>'IDT-1'!C75</f>
        <v>0</v>
      </c>
      <c r="AF75" s="25"/>
      <c r="AG75">
        <f t="shared" si="5"/>
        <v>1307.8111320018966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6.7076821192052982</v>
      </c>
      <c r="F76">
        <f>GT_Spot!Q76</f>
        <v>0</v>
      </c>
      <c r="G76">
        <f>PPCL_NG!Q76</f>
        <v>0</v>
      </c>
      <c r="H76">
        <f>PPCL_Spot!Q76</f>
        <v>23.851611595378067</v>
      </c>
      <c r="I76">
        <f>Bawana_NG!Q76</f>
        <v>47.997850136605898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820.91001436656234</v>
      </c>
      <c r="P76" s="37">
        <v>68.714775733617145</v>
      </c>
      <c r="Q76" s="37">
        <v>19.809999999999999</v>
      </c>
      <c r="R76" s="39">
        <v>0</v>
      </c>
      <c r="S76" s="39">
        <v>0</v>
      </c>
      <c r="T76" s="38">
        <f>SUMPRODUCT(LTA!J76:AN76,LTA!J$101:AN$101,LTA!J$104:AN$104)</f>
        <v>25.73</v>
      </c>
      <c r="U76" s="38">
        <f>SUMPRODUCT(LTA!J76:AN76,LTA!J$102:AN$102,LTA!J$104:AN$104)</f>
        <v>100.29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199.76999999999998</v>
      </c>
      <c r="AB76" s="76">
        <f>-STOA!O76</f>
        <v>0</v>
      </c>
      <c r="AC76">
        <f t="shared" si="3"/>
        <v>11.061244605191495</v>
      </c>
      <c r="AD76">
        <f t="shared" si="4"/>
        <v>1305.7535893461773</v>
      </c>
      <c r="AE76">
        <f>'IDT-1'!C76</f>
        <v>0</v>
      </c>
      <c r="AF76" s="25"/>
      <c r="AG76">
        <f t="shared" si="5"/>
        <v>1305.7535893461773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6.7076821192052982</v>
      </c>
      <c r="F77">
        <f>GT_Spot!Q77</f>
        <v>0</v>
      </c>
      <c r="G77">
        <f>PPCL_NG!Q77</f>
        <v>0</v>
      </c>
      <c r="H77">
        <f>PPCL_Spot!Q77</f>
        <v>23.851611595378067</v>
      </c>
      <c r="I77">
        <f>Bawana_NG!Q77</f>
        <v>47.997850136605898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828.0887586738844</v>
      </c>
      <c r="P77" s="37">
        <v>68.714775733617145</v>
      </c>
      <c r="Q77" s="37">
        <v>19.809999999999999</v>
      </c>
      <c r="R77" s="39">
        <v>0</v>
      </c>
      <c r="S77" s="39">
        <v>0</v>
      </c>
      <c r="T77" s="38">
        <f>SUMPRODUCT(LTA!J77:AN77,LTA!J$101:AN$101,LTA!J$104:AN$104)</f>
        <v>19.89</v>
      </c>
      <c r="U77" s="38">
        <f>SUMPRODUCT(LTA!J77:AN77,LTA!J$102:AN$102,LTA!J$104:AN$104)</f>
        <v>100.63000000000001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-16</v>
      </c>
      <c r="AA77" s="76">
        <f>STOA!I77</f>
        <v>219.15</v>
      </c>
      <c r="AB77" s="76">
        <f>-STOA!O77</f>
        <v>0</v>
      </c>
      <c r="AC77">
        <f t="shared" si="3"/>
        <v>11.373676580971228</v>
      </c>
      <c r="AD77">
        <f t="shared" si="4"/>
        <v>1310.4999016777197</v>
      </c>
      <c r="AE77">
        <f>'IDT-1'!C77</f>
        <v>0</v>
      </c>
      <c r="AF77" s="25"/>
      <c r="AG77">
        <f t="shared" si="5"/>
        <v>1310.4999016777197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6.7076821192052982</v>
      </c>
      <c r="F78">
        <f>GT_Spot!Q78</f>
        <v>0</v>
      </c>
      <c r="G78">
        <f>PPCL_NG!Q78</f>
        <v>0</v>
      </c>
      <c r="H78">
        <f>PPCL_Spot!Q78</f>
        <v>23.851611595378067</v>
      </c>
      <c r="I78">
        <f>Bawana_NG!Q78</f>
        <v>57.597517776341313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834.53606967540952</v>
      </c>
      <c r="P78" s="37">
        <v>68.713926914409427</v>
      </c>
      <c r="Q78" s="37">
        <v>19.809999999999999</v>
      </c>
      <c r="R78" s="39">
        <v>0</v>
      </c>
      <c r="S78" s="39">
        <v>0</v>
      </c>
      <c r="T78" s="38">
        <f>SUMPRODUCT(LTA!J78:AN78,LTA!J$101:AN$101,LTA!J$104:AN$104)</f>
        <v>17.38</v>
      </c>
      <c r="U78" s="38">
        <f>SUMPRODUCT(LTA!J78:AN78,LTA!J$102:AN$102,LTA!J$104:AN$104)</f>
        <v>100.79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-115</v>
      </c>
      <c r="AA78" s="76">
        <f>STOA!I78</f>
        <v>219.15</v>
      </c>
      <c r="AB78" s="76">
        <f>-STOA!O78</f>
        <v>0</v>
      </c>
      <c r="AC78">
        <f t="shared" si="3"/>
        <v>12.921500686240488</v>
      </c>
      <c r="AD78">
        <f t="shared" si="4"/>
        <v>1294.3782073945031</v>
      </c>
      <c r="AE78">
        <f>'IDT-1'!C78</f>
        <v>0</v>
      </c>
      <c r="AF78" s="25"/>
      <c r="AG78">
        <f t="shared" si="5"/>
        <v>1294.3782073945031</v>
      </c>
      <c r="AI78" s="35">
        <f>PXIL!I78</f>
        <v>0</v>
      </c>
      <c r="AJ78" s="35">
        <f>PXIL!O78</f>
        <v>0</v>
      </c>
      <c r="AK78" s="35">
        <f>RTM_IEX!I78</f>
        <v>70.73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6.7076821192052982</v>
      </c>
      <c r="F79">
        <f>GT_Spot!Q79</f>
        <v>0</v>
      </c>
      <c r="G79">
        <f>PPCL_NG!Q79</f>
        <v>0</v>
      </c>
      <c r="H79">
        <f>PPCL_Spot!Q79</f>
        <v>23.851611595378067</v>
      </c>
      <c r="I79">
        <f>Bawana_NG!Q79</f>
        <v>57.597711197647612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833.93437741849027</v>
      </c>
      <c r="P79" s="37">
        <v>68.714775733617145</v>
      </c>
      <c r="Q79" s="37">
        <v>19.192539703546849</v>
      </c>
      <c r="R79" s="39">
        <v>0</v>
      </c>
      <c r="S79" s="39">
        <v>0</v>
      </c>
      <c r="T79" s="38">
        <f>SUMPRODUCT(LTA!J79:AN79,LTA!J$101:AN$101,LTA!J$104:AN$104)</f>
        <v>14.969999999999999</v>
      </c>
      <c r="U79" s="38">
        <f>SUMPRODUCT(LTA!J79:AN79,LTA!J$102:AN$102,LTA!J$104:AN$104)</f>
        <v>100.79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219.15</v>
      </c>
      <c r="AB79" s="76">
        <f>-STOA!O79</f>
        <v>0</v>
      </c>
      <c r="AC79">
        <f t="shared" si="3"/>
        <v>11.843593421250237</v>
      </c>
      <c r="AD79">
        <f t="shared" si="4"/>
        <v>1398.108004346635</v>
      </c>
      <c r="AE79">
        <f>'IDT-1'!C79</f>
        <v>-85</v>
      </c>
      <c r="AF79" s="25"/>
      <c r="AG79">
        <f t="shared" si="5"/>
        <v>1313.108004346635</v>
      </c>
      <c r="AI79" s="35">
        <f>PXIL!I79</f>
        <v>0</v>
      </c>
      <c r="AJ79" s="35">
        <f>PXIL!O79</f>
        <v>0</v>
      </c>
      <c r="AK79" s="35">
        <f>RTM_IEX!I79</f>
        <v>62.01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6.7076821192052982</v>
      </c>
      <c r="F80">
        <f>GT_Spot!Q80</f>
        <v>0</v>
      </c>
      <c r="G80">
        <f>PPCL_NG!Q80</f>
        <v>0</v>
      </c>
      <c r="H80">
        <f>PPCL_Spot!Q80</f>
        <v>23.851611595378067</v>
      </c>
      <c r="I80">
        <f>Bawana_NG!Q80</f>
        <v>57.597711197647612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834.06437741849015</v>
      </c>
      <c r="P80" s="37">
        <v>68.714775733617145</v>
      </c>
      <c r="Q80" s="37">
        <v>19.192539703546849</v>
      </c>
      <c r="R80" s="39">
        <v>0</v>
      </c>
      <c r="S80" s="39">
        <v>0</v>
      </c>
      <c r="T80" s="38">
        <f>SUMPRODUCT(LTA!J80:AN80,LTA!J$101:AN$101,LTA!J$104:AN$104)</f>
        <v>15.31</v>
      </c>
      <c r="U80" s="38">
        <f>SUMPRODUCT(LTA!J80:AN80,LTA!J$102:AN$102,LTA!J$104:AN$104)</f>
        <v>100.79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219.15</v>
      </c>
      <c r="AB80" s="76">
        <f>-STOA!O80</f>
        <v>0</v>
      </c>
      <c r="AC80">
        <f t="shared" si="3"/>
        <v>11.556481421250234</v>
      </c>
      <c r="AD80">
        <f t="shared" si="4"/>
        <v>1364.2151163466347</v>
      </c>
      <c r="AE80">
        <f>'IDT-1'!C80</f>
        <v>-80</v>
      </c>
      <c r="AF80" s="25"/>
      <c r="AG80">
        <f t="shared" si="5"/>
        <v>1284.2151163466347</v>
      </c>
      <c r="AI80" s="35">
        <f>PXIL!I80</f>
        <v>0</v>
      </c>
      <c r="AJ80" s="35">
        <f>PXIL!O80</f>
        <v>0</v>
      </c>
      <c r="AK80" s="35">
        <f>RTM_IEX!I80</f>
        <v>27.36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6.7076821192052982</v>
      </c>
      <c r="F81">
        <f>GT_Spot!Q81</f>
        <v>0</v>
      </c>
      <c r="G81">
        <f>PPCL_NG!Q81</f>
        <v>0</v>
      </c>
      <c r="H81">
        <f>PPCL_Spot!Q81</f>
        <v>23.851611595378067</v>
      </c>
      <c r="I81">
        <f>Bawana_NG!Q81</f>
        <v>54.903111864443872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834.11517741849013</v>
      </c>
      <c r="P81" s="37">
        <v>68.714775733617145</v>
      </c>
      <c r="Q81" s="37">
        <v>19.192539703546849</v>
      </c>
      <c r="R81" s="39">
        <v>0</v>
      </c>
      <c r="S81" s="39">
        <v>0</v>
      </c>
      <c r="T81" s="38">
        <f>SUMPRODUCT(LTA!J81:AN81,LTA!J$101:AN$101,LTA!J$104:AN$104)</f>
        <v>15.09</v>
      </c>
      <c r="U81" s="38">
        <f>SUMPRODUCT(LTA!J81:AN81,LTA!J$102:AN$102,LTA!J$104:AN$104)</f>
        <v>100.79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219.15</v>
      </c>
      <c r="AB81" s="76">
        <f>-STOA!O81</f>
        <v>0</v>
      </c>
      <c r="AC81">
        <f t="shared" si="3"/>
        <v>11.55048550685132</v>
      </c>
      <c r="AD81">
        <f t="shared" si="4"/>
        <v>1363.5073129278298</v>
      </c>
      <c r="AE81">
        <f>'IDT-1'!C81</f>
        <v>-85</v>
      </c>
      <c r="AF81" s="25"/>
      <c r="AG81">
        <f t="shared" si="5"/>
        <v>1278.5073129278298</v>
      </c>
      <c r="AI81" s="35">
        <f>PXIL!I81</f>
        <v>0</v>
      </c>
      <c r="AJ81" s="35">
        <f>PXIL!O81</f>
        <v>0</v>
      </c>
      <c r="AK81" s="35">
        <f>RTM_IEX!I81</f>
        <v>29.51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6.7076821192052982</v>
      </c>
      <c r="F82">
        <f>GT_Spot!Q82</f>
        <v>0</v>
      </c>
      <c r="G82">
        <f>PPCL_NG!Q82</f>
        <v>0</v>
      </c>
      <c r="H82">
        <f>PPCL_Spot!Q82</f>
        <v>23.851611595378067</v>
      </c>
      <c r="I82">
        <f>Bawana_NG!Q82</f>
        <v>54.903111864443872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826.69600637599194</v>
      </c>
      <c r="P82" s="37">
        <v>68.714775733617145</v>
      </c>
      <c r="Q82" s="37">
        <v>19.192539703546849</v>
      </c>
      <c r="R82" s="39">
        <v>0</v>
      </c>
      <c r="S82" s="39">
        <v>0</v>
      </c>
      <c r="T82" s="38">
        <f>SUMPRODUCT(LTA!J82:AN82,LTA!J$101:AN$101,LTA!J$104:AN$104)</f>
        <v>16.010000000000002</v>
      </c>
      <c r="U82" s="38">
        <f>SUMPRODUCT(LTA!J82:AN82,LTA!J$102:AN$102,LTA!J$104:AN$104)</f>
        <v>100.79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219.15</v>
      </c>
      <c r="AB82" s="76">
        <f>-STOA!O82</f>
        <v>0</v>
      </c>
      <c r="AC82">
        <f t="shared" si="3"/>
        <v>11.484048470094336</v>
      </c>
      <c r="AD82">
        <f t="shared" si="4"/>
        <v>1355.6645789220886</v>
      </c>
      <c r="AE82">
        <f>'IDT-1'!C82</f>
        <v>-80</v>
      </c>
      <c r="AF82" s="25"/>
      <c r="AG82">
        <f t="shared" si="5"/>
        <v>1275.6645789220886</v>
      </c>
      <c r="AI82" s="35">
        <f>PXIL!I82</f>
        <v>0</v>
      </c>
      <c r="AJ82" s="35">
        <f>PXIL!O82</f>
        <v>0</v>
      </c>
      <c r="AK82" s="35">
        <f>RTM_IEX!I82</f>
        <v>28.1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6.9242220083413537</v>
      </c>
      <c r="F83">
        <f>GT_Spot!Q83</f>
        <v>0</v>
      </c>
      <c r="G83">
        <f>PPCL_NG!Q83</f>
        <v>0</v>
      </c>
      <c r="H83">
        <f>PPCL_Spot!Q83</f>
        <v>53.846361732315387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827.01664908705015</v>
      </c>
      <c r="P83" s="37">
        <v>68.714775733617145</v>
      </c>
      <c r="Q83" s="37">
        <v>19.192539703546849</v>
      </c>
      <c r="R83" s="39">
        <v>0</v>
      </c>
      <c r="S83" s="39">
        <v>0</v>
      </c>
      <c r="T83" s="38">
        <f>SUMPRODUCT(LTA!J83:AN83,LTA!J$101:AN$101,LTA!J$104:AN$104)</f>
        <v>0</v>
      </c>
      <c r="U83" s="38">
        <f>SUMPRODUCT(LTA!J83:AN83,LTA!J$102:AN$102,LTA!J$104:AN$104)</f>
        <v>106.17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219.15</v>
      </c>
      <c r="AB83" s="76">
        <f>-STOA!O83</f>
        <v>0</v>
      </c>
      <c r="AC83">
        <f t="shared" si="3"/>
        <v>11.815521466199538</v>
      </c>
      <c r="AD83">
        <f t="shared" si="4"/>
        <v>1394.7941768908886</v>
      </c>
      <c r="AE83">
        <f>'IDT-1'!C83</f>
        <v>-100</v>
      </c>
      <c r="AF83" s="25"/>
      <c r="AG83">
        <f t="shared" si="5"/>
        <v>1294.7941768908886</v>
      </c>
      <c r="AI83" s="35">
        <f>PXIL!I83</f>
        <v>0</v>
      </c>
      <c r="AJ83" s="35">
        <f>PXIL!O83</f>
        <v>0</v>
      </c>
      <c r="AK83" s="35">
        <f>RTM_IEX!I83</f>
        <v>47.66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6.9242220083413537</v>
      </c>
      <c r="F84">
        <f>GT_Spot!Q84</f>
        <v>0</v>
      </c>
      <c r="G84">
        <f>PPCL_NG!Q84</f>
        <v>0</v>
      </c>
      <c r="H84">
        <f>PPCL_Spot!Q84</f>
        <v>53.846361732315387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827.11458908705026</v>
      </c>
      <c r="P84" s="37">
        <v>68.714775733617145</v>
      </c>
      <c r="Q84" s="37">
        <v>19.192539703546849</v>
      </c>
      <c r="R84" s="39">
        <v>0</v>
      </c>
      <c r="S84" s="39">
        <v>0</v>
      </c>
      <c r="T84" s="38">
        <f>SUMPRODUCT(LTA!J84:AN84,LTA!J$101:AN$101,LTA!J$104:AN$104)</f>
        <v>0</v>
      </c>
      <c r="U84" s="38">
        <f>SUMPRODUCT(LTA!J84:AN84,LTA!J$102:AN$102,LTA!J$104:AN$104)</f>
        <v>106.17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219.15</v>
      </c>
      <c r="AB84" s="76">
        <f>-STOA!O84</f>
        <v>0</v>
      </c>
      <c r="AC84">
        <f t="shared" si="3"/>
        <v>11.85397616219954</v>
      </c>
      <c r="AD84">
        <f t="shared" si="4"/>
        <v>1399.3336621948886</v>
      </c>
      <c r="AE84">
        <f>'IDT-1'!C84</f>
        <v>-105</v>
      </c>
      <c r="AF84" s="25"/>
      <c r="AG84">
        <f t="shared" si="5"/>
        <v>1294.3336621948886</v>
      </c>
      <c r="AI84" s="35">
        <f>PXIL!I84</f>
        <v>0</v>
      </c>
      <c r="AJ84" s="35">
        <f>PXIL!O84</f>
        <v>0</v>
      </c>
      <c r="AK84" s="35">
        <f>RTM_IEX!I84</f>
        <v>52.14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6.9242220083413537</v>
      </c>
      <c r="F85">
        <f>GT_Spot!Q85</f>
        <v>0</v>
      </c>
      <c r="G85">
        <f>PPCL_NG!Q85</f>
        <v>0</v>
      </c>
      <c r="H85">
        <f>PPCL_Spot!Q85</f>
        <v>53.846361732315387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827.93459467170715</v>
      </c>
      <c r="P85" s="37">
        <v>68.714775733617145</v>
      </c>
      <c r="Q85" s="37">
        <v>19.192539703546849</v>
      </c>
      <c r="R85" s="39">
        <v>0</v>
      </c>
      <c r="S85" s="39">
        <v>0</v>
      </c>
      <c r="T85" s="38">
        <f>SUMPRODUCT(LTA!J85:AN85,LTA!J$101:AN$101,LTA!J$104:AN$104)</f>
        <v>0</v>
      </c>
      <c r="U85" s="38">
        <f>SUMPRODUCT(LTA!J85:AN85,LTA!J$102:AN$102,LTA!J$104:AN$104)</f>
        <v>106.17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219.15</v>
      </c>
      <c r="AB85" s="76">
        <f>-STOA!O85</f>
        <v>0</v>
      </c>
      <c r="AC85">
        <f t="shared" si="3"/>
        <v>11.908072209110657</v>
      </c>
      <c r="AD85">
        <f t="shared" si="4"/>
        <v>1405.7195717326342</v>
      </c>
      <c r="AE85">
        <f>'IDT-1'!C85</f>
        <v>-110</v>
      </c>
      <c r="AF85" s="25"/>
      <c r="AG85">
        <f t="shared" si="5"/>
        <v>1295.7195717326342</v>
      </c>
      <c r="AI85" s="35">
        <f>PXIL!I85</f>
        <v>0</v>
      </c>
      <c r="AJ85" s="35">
        <f>PXIL!O85</f>
        <v>0</v>
      </c>
      <c r="AK85" s="35">
        <f>RTM_IEX!I85</f>
        <v>57.76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6.9242220083413537</v>
      </c>
      <c r="F86">
        <f>GT_Spot!Q86</f>
        <v>0</v>
      </c>
      <c r="G86">
        <f>PPCL_NG!Q86</f>
        <v>0</v>
      </c>
      <c r="H86">
        <f>PPCL_Spot!Q86</f>
        <v>53.846361732315387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822.71587205402068</v>
      </c>
      <c r="P86" s="37">
        <v>68.714775733617145</v>
      </c>
      <c r="Q86" s="37">
        <v>19.192539703546849</v>
      </c>
      <c r="R86" s="39">
        <v>0</v>
      </c>
      <c r="S86" s="39">
        <v>0</v>
      </c>
      <c r="T86" s="38">
        <f>SUMPRODUCT(LTA!J86:AN86,LTA!J$101:AN$101,LTA!J$104:AN$104)</f>
        <v>0</v>
      </c>
      <c r="U86" s="38">
        <f>SUMPRODUCT(LTA!J86:AN86,LTA!J$102:AN$102,LTA!J$104:AN$104)</f>
        <v>106.17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219.15</v>
      </c>
      <c r="AB86" s="76">
        <f>-STOA!O86</f>
        <v>0</v>
      </c>
      <c r="AC86">
        <f t="shared" si="3"/>
        <v>11.85222293912209</v>
      </c>
      <c r="AD86">
        <f t="shared" si="4"/>
        <v>1399.1266983849362</v>
      </c>
      <c r="AE86">
        <f>'IDT-1'!C86</f>
        <v>-105</v>
      </c>
      <c r="AF86" s="25"/>
      <c r="AG86">
        <f t="shared" si="5"/>
        <v>1294.1266983849362</v>
      </c>
      <c r="AI86" s="35">
        <f>PXIL!I86</f>
        <v>0</v>
      </c>
      <c r="AJ86" s="35">
        <f>PXIL!O86</f>
        <v>0</v>
      </c>
      <c r="AK86" s="35">
        <f>RTM_IEX!I86</f>
        <v>56.33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6.9242220083413537</v>
      </c>
      <c r="F87">
        <f>GT_Spot!Q87</f>
        <v>0</v>
      </c>
      <c r="G87">
        <f>PPCL_NG!Q87</f>
        <v>0</v>
      </c>
      <c r="H87">
        <f>PPCL_Spot!Q87</f>
        <v>53.846361732315387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825.84937547568984</v>
      </c>
      <c r="P87" s="37">
        <v>68.714775733617145</v>
      </c>
      <c r="Q87" s="37">
        <v>19.192539703546849</v>
      </c>
      <c r="R87" s="39">
        <v>0</v>
      </c>
      <c r="S87" s="39">
        <v>0</v>
      </c>
      <c r="T87" s="38">
        <f>SUMPRODUCT(LTA!J87:AN87,LTA!J$101:AN$101,LTA!J$104:AN$104)</f>
        <v>0</v>
      </c>
      <c r="U87" s="38">
        <f>SUMPRODUCT(LTA!J87:AN87,LTA!J$102:AN$102,LTA!J$104:AN$104)</f>
        <v>102.01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219.15</v>
      </c>
      <c r="AB87" s="76">
        <f>-STOA!O87</f>
        <v>0</v>
      </c>
      <c r="AC87">
        <f t="shared" si="3"/>
        <v>11.95884836786411</v>
      </c>
      <c r="AD87">
        <f t="shared" si="4"/>
        <v>1411.7135763778633</v>
      </c>
      <c r="AE87">
        <f>'IDT-1'!C87</f>
        <v>-110</v>
      </c>
      <c r="AF87" s="25"/>
      <c r="AG87">
        <f t="shared" si="5"/>
        <v>1301.7135763778633</v>
      </c>
      <c r="AI87" s="35">
        <f>PXIL!I87</f>
        <v>0</v>
      </c>
      <c r="AJ87" s="35">
        <f>PXIL!O87</f>
        <v>0</v>
      </c>
      <c r="AK87" s="35">
        <f>RTM_IEX!I87</f>
        <v>70.05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6.9242220083413537</v>
      </c>
      <c r="F88">
        <f>GT_Spot!Q88</f>
        <v>0</v>
      </c>
      <c r="G88">
        <f>PPCL_NG!Q88</f>
        <v>0</v>
      </c>
      <c r="H88">
        <f>PPCL_Spot!Q88</f>
        <v>53.846361732315387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826.07207547568987</v>
      </c>
      <c r="P88" s="37">
        <v>68.714775733617145</v>
      </c>
      <c r="Q88" s="37">
        <v>19.192539703546849</v>
      </c>
      <c r="R88" s="39">
        <v>0</v>
      </c>
      <c r="S88" s="39">
        <v>0</v>
      </c>
      <c r="T88" s="38">
        <f>SUMPRODUCT(LTA!J88:AN88,LTA!J$101:AN$101,LTA!J$104:AN$104)</f>
        <v>0</v>
      </c>
      <c r="U88" s="38">
        <f>SUMPRODUCT(LTA!J88:AN88,LTA!J$102:AN$102,LTA!J$104:AN$104)</f>
        <v>102.01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219.15</v>
      </c>
      <c r="AB88" s="76">
        <f>-STOA!O88</f>
        <v>0</v>
      </c>
      <c r="AC88">
        <f t="shared" si="3"/>
        <v>11.926867047864111</v>
      </c>
      <c r="AD88">
        <f t="shared" si="4"/>
        <v>1407.9382576978635</v>
      </c>
      <c r="AE88">
        <f>'IDT-1'!C88</f>
        <v>-100</v>
      </c>
      <c r="AF88" s="25"/>
      <c r="AG88">
        <f t="shared" si="5"/>
        <v>1307.9382576978635</v>
      </c>
      <c r="AI88" s="35">
        <f>PXIL!I88</f>
        <v>0</v>
      </c>
      <c r="AJ88" s="35">
        <f>PXIL!O88</f>
        <v>0</v>
      </c>
      <c r="AK88" s="35">
        <f>RTM_IEX!I88</f>
        <v>66.02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6.9242220083413537</v>
      </c>
      <c r="F89">
        <f>GT_Spot!Q89</f>
        <v>0</v>
      </c>
      <c r="G89">
        <f>PPCL_NG!Q89</f>
        <v>0</v>
      </c>
      <c r="H89">
        <f>PPCL_Spot!Q89</f>
        <v>53.846361732315387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826.12255547568986</v>
      </c>
      <c r="P89" s="37">
        <v>68.714775733617145</v>
      </c>
      <c r="Q89" s="37">
        <v>19.192539703546849</v>
      </c>
      <c r="R89" s="39">
        <v>0</v>
      </c>
      <c r="S89" s="39">
        <v>0</v>
      </c>
      <c r="T89" s="38">
        <f>SUMPRODUCT(LTA!J89:AN89,LTA!J$101:AN$101,LTA!J$104:AN$104)</f>
        <v>0</v>
      </c>
      <c r="U89" s="38">
        <f>SUMPRODUCT(LTA!J89:AN89,LTA!J$102:AN$102,LTA!J$104:AN$104)</f>
        <v>102.01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219.15</v>
      </c>
      <c r="AB89" s="76">
        <f>-STOA!O89</f>
        <v>0</v>
      </c>
      <c r="AC89">
        <f t="shared" si="3"/>
        <v>11.65504707986411</v>
      </c>
      <c r="AD89">
        <f t="shared" si="4"/>
        <v>1375.8505576658633</v>
      </c>
      <c r="AE89">
        <f>'IDT-1'!C89</f>
        <v>-85</v>
      </c>
      <c r="AF89" s="25"/>
      <c r="AG89">
        <f t="shared" si="5"/>
        <v>1290.8505576658633</v>
      </c>
      <c r="AI89" s="35">
        <f>PXIL!I89</f>
        <v>0</v>
      </c>
      <c r="AJ89" s="35">
        <f>PXIL!O89</f>
        <v>0</v>
      </c>
      <c r="AK89" s="35">
        <f>RTM_IEX!I89</f>
        <v>33.61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6.9242220083413537</v>
      </c>
      <c r="F90">
        <f>GT_Spot!Q90</f>
        <v>0</v>
      </c>
      <c r="G90">
        <f>PPCL_NG!Q90</f>
        <v>0</v>
      </c>
      <c r="H90">
        <f>PPCL_Spot!Q90</f>
        <v>53.846361732315387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830.71901693395591</v>
      </c>
      <c r="P90" s="37">
        <v>68.714775733617145</v>
      </c>
      <c r="Q90" s="37">
        <v>19.192539703546849</v>
      </c>
      <c r="R90" s="39">
        <v>0</v>
      </c>
      <c r="S90" s="39">
        <v>0</v>
      </c>
      <c r="T90" s="38">
        <f>SUMPRODUCT(LTA!J90:AN90,LTA!J$101:AN$101,LTA!J$104:AN$104)</f>
        <v>0</v>
      </c>
      <c r="U90" s="38">
        <f>SUMPRODUCT(LTA!J90:AN90,LTA!J$102:AN$102,LTA!J$104:AN$104)</f>
        <v>102.01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219.15</v>
      </c>
      <c r="AB90" s="76">
        <f>-STOA!O90</f>
        <v>0</v>
      </c>
      <c r="AC90">
        <f t="shared" si="3"/>
        <v>11.728685356113544</v>
      </c>
      <c r="AD90">
        <f t="shared" si="4"/>
        <v>1384.5433808478799</v>
      </c>
      <c r="AE90">
        <f>'IDT-1'!C90</f>
        <v>-80</v>
      </c>
      <c r="AF90" s="25"/>
      <c r="AG90">
        <f t="shared" si="5"/>
        <v>1304.5433808478799</v>
      </c>
      <c r="AI90" s="35">
        <f>PXIL!I90</f>
        <v>0</v>
      </c>
      <c r="AJ90" s="35">
        <f>PXIL!O90</f>
        <v>0</v>
      </c>
      <c r="AK90" s="35">
        <f>RTM_IEX!I90</f>
        <v>37.78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6.9242220083413537</v>
      </c>
      <c r="F91">
        <f>GT_Spot!Q91</f>
        <v>0</v>
      </c>
      <c r="G91">
        <f>PPCL_NG!Q91</f>
        <v>0</v>
      </c>
      <c r="H91">
        <f>PPCL_Spot!Q91</f>
        <v>53.85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827.14472792763002</v>
      </c>
      <c r="P91" s="37">
        <v>68.714775733617145</v>
      </c>
      <c r="Q91" s="37">
        <v>19.192539703546849</v>
      </c>
      <c r="R91" s="39">
        <v>0</v>
      </c>
      <c r="S91" s="39">
        <v>0</v>
      </c>
      <c r="T91" s="38">
        <f>SUMPRODUCT(LTA!J91:AN91,LTA!J$101:AN$101,LTA!J$104:AN$104)</f>
        <v>0</v>
      </c>
      <c r="U91" s="38">
        <f>SUMPRODUCT(LTA!J91:AN91,LTA!J$102:AN$102,LTA!J$104:AN$104)</f>
        <v>101.17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251.85</v>
      </c>
      <c r="AB91" s="76">
        <f>-STOA!O91</f>
        <v>0</v>
      </c>
      <c r="AC91">
        <f t="shared" si="3"/>
        <v>12.346079889908957</v>
      </c>
      <c r="AD91">
        <f t="shared" si="4"/>
        <v>1457.4253355754433</v>
      </c>
      <c r="AE91">
        <f>'IDT-1'!C91</f>
        <v>-110</v>
      </c>
      <c r="AF91" s="25"/>
      <c r="AG91">
        <f t="shared" si="5"/>
        <v>1347.4253355754433</v>
      </c>
      <c r="AI91" s="35">
        <f>PXIL!I91</f>
        <v>0</v>
      </c>
      <c r="AJ91" s="35">
        <f>PXIL!O91</f>
        <v>0</v>
      </c>
      <c r="AK91" s="35">
        <f>RTM_IEX!I91</f>
        <v>82.99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6.9242220083413537</v>
      </c>
      <c r="F92">
        <f>GT_Spot!Q92</f>
        <v>0</v>
      </c>
      <c r="G92">
        <f>PPCL_NG!Q92</f>
        <v>0</v>
      </c>
      <c r="H92">
        <f>PPCL_Spot!Q92</f>
        <v>53.85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827.17012792763001</v>
      </c>
      <c r="P92" s="37">
        <v>68.714775733617145</v>
      </c>
      <c r="Q92" s="37">
        <v>19.192539703546849</v>
      </c>
      <c r="R92" s="39">
        <v>0</v>
      </c>
      <c r="S92" s="39">
        <v>0</v>
      </c>
      <c r="T92" s="38">
        <f>SUMPRODUCT(LTA!J92:AN92,LTA!J$101:AN$101,LTA!J$104:AN$104)</f>
        <v>0</v>
      </c>
      <c r="U92" s="38">
        <f>SUMPRODUCT(LTA!J92:AN92,LTA!J$102:AN$102,LTA!J$104:AN$104)</f>
        <v>101.17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251.85</v>
      </c>
      <c r="AB92" s="76">
        <f>-STOA!O92</f>
        <v>0</v>
      </c>
      <c r="AC92">
        <f t="shared" si="3"/>
        <v>12.361833249908958</v>
      </c>
      <c r="AD92">
        <f t="shared" si="4"/>
        <v>1459.2849822154431</v>
      </c>
      <c r="AE92">
        <f>'IDT-1'!C92</f>
        <v>-100</v>
      </c>
      <c r="AF92" s="25"/>
      <c r="AG92">
        <f t="shared" si="5"/>
        <v>1359.2849822154431</v>
      </c>
      <c r="AI92" s="35">
        <f>PXIL!I92</f>
        <v>0</v>
      </c>
      <c r="AJ92" s="35">
        <f>PXIL!O92</f>
        <v>0</v>
      </c>
      <c r="AK92" s="35">
        <f>RTM_IEX!I92</f>
        <v>84.84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6.9242220083413537</v>
      </c>
      <c r="F93">
        <f>GT_Spot!Q93</f>
        <v>0</v>
      </c>
      <c r="G93">
        <f>PPCL_NG!Q93</f>
        <v>0</v>
      </c>
      <c r="H93">
        <f>PPCL_Spot!Q93</f>
        <v>53.85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827.78696573259663</v>
      </c>
      <c r="P93" s="37">
        <v>68.714775733617145</v>
      </c>
      <c r="Q93" s="37">
        <v>19.192539703546849</v>
      </c>
      <c r="R93" s="39">
        <v>0</v>
      </c>
      <c r="S93" s="39">
        <v>0</v>
      </c>
      <c r="T93" s="38">
        <f>SUMPRODUCT(LTA!J93:AN93,LTA!J$101:AN$101,LTA!J$104:AN$104)</f>
        <v>0</v>
      </c>
      <c r="U93" s="38">
        <f>SUMPRODUCT(LTA!J93:AN93,LTA!J$102:AN$102,LTA!J$104:AN$104)</f>
        <v>101.17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276.07</v>
      </c>
      <c r="AB93" s="76">
        <f>-STOA!O93</f>
        <v>0</v>
      </c>
      <c r="AC93">
        <f t="shared" si="3"/>
        <v>12.552654687470678</v>
      </c>
      <c r="AD93">
        <f t="shared" si="4"/>
        <v>1481.8109985828482</v>
      </c>
      <c r="AE93">
        <f>'IDT-1'!C93</f>
        <v>-115</v>
      </c>
      <c r="AF93" s="25"/>
      <c r="AG93">
        <f t="shared" si="5"/>
        <v>1366.8109985828482</v>
      </c>
      <c r="AI93" s="35">
        <f>PXIL!I93</f>
        <v>0</v>
      </c>
      <c r="AJ93" s="35">
        <f>PXIL!O93</f>
        <v>0</v>
      </c>
      <c r="AK93" s="35">
        <f>RTM_IEX!I93</f>
        <v>82.72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6.9242220083413537</v>
      </c>
      <c r="F94">
        <f>GT_Spot!Q94</f>
        <v>0</v>
      </c>
      <c r="G94">
        <f>PPCL_NG!Q94</f>
        <v>0</v>
      </c>
      <c r="H94">
        <f>PPCL_Spot!Q94</f>
        <v>53.85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821.42968866172771</v>
      </c>
      <c r="P94" s="37">
        <v>68.714775733617145</v>
      </c>
      <c r="Q94" s="37">
        <v>19.192539703546849</v>
      </c>
      <c r="R94" s="39">
        <v>0</v>
      </c>
      <c r="S94" s="39">
        <v>0</v>
      </c>
      <c r="T94" s="38">
        <f>SUMPRODUCT(LTA!J94:AN94,LTA!J$101:AN$101,LTA!J$104:AN$104)</f>
        <v>0</v>
      </c>
      <c r="U94" s="38">
        <f>SUMPRODUCT(LTA!J94:AN94,LTA!J$102:AN$102,LTA!J$104:AN$104)</f>
        <v>101.17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276.07</v>
      </c>
      <c r="AB94" s="76">
        <f>-STOA!O94</f>
        <v>0</v>
      </c>
      <c r="AC94">
        <f t="shared" si="3"/>
        <v>12.520673560075378</v>
      </c>
      <c r="AD94">
        <f t="shared" si="4"/>
        <v>1478.0357026393744</v>
      </c>
      <c r="AE94">
        <f>'IDT-1'!C94</f>
        <v>-95</v>
      </c>
      <c r="AF94" s="25"/>
      <c r="AG94">
        <f t="shared" si="5"/>
        <v>1383.0357026393744</v>
      </c>
      <c r="AI94" s="35">
        <f>PXIL!I94</f>
        <v>0</v>
      </c>
      <c r="AJ94" s="35">
        <f>PXIL!O94</f>
        <v>0</v>
      </c>
      <c r="AK94" s="35">
        <f>RTM_IEX!I94</f>
        <v>85.27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7.1509023024268821</v>
      </c>
      <c r="F95">
        <f>GT_Spot!Q95</f>
        <v>0</v>
      </c>
      <c r="G95">
        <f>PPCL_NG!Q95</f>
        <v>0</v>
      </c>
      <c r="H95">
        <f>PPCL_Spot!Q95</f>
        <v>53.85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822.41229445882914</v>
      </c>
      <c r="P95" s="37">
        <v>68.714775733617145</v>
      </c>
      <c r="Q95" s="37">
        <v>19.192539703546849</v>
      </c>
      <c r="R95" s="39">
        <v>0</v>
      </c>
      <c r="S95" s="39">
        <v>0</v>
      </c>
      <c r="T95" s="38">
        <f>SUMPRODUCT(LTA!J95:AN95,LTA!J$101:AN$101,LTA!J$104:AN$104)</f>
        <v>0</v>
      </c>
      <c r="U95" s="38">
        <f>SUMPRODUCT(LTA!J95:AN95,LTA!J$102:AN$102,LTA!J$104:AN$104)</f>
        <v>101.17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276.07</v>
      </c>
      <c r="AB95" s="76">
        <f>-STOA!O95</f>
        <v>0</v>
      </c>
      <c r="AC95">
        <f t="shared" si="3"/>
        <v>12.441287563241348</v>
      </c>
      <c r="AD95">
        <f t="shared" si="4"/>
        <v>1468.6643747273954</v>
      </c>
      <c r="AE95">
        <f>'IDT-1'!C95</f>
        <v>-90</v>
      </c>
      <c r="AF95" s="25"/>
      <c r="AG95">
        <f t="shared" si="5"/>
        <v>1378.6643747273954</v>
      </c>
      <c r="AI95" s="35">
        <f>PXIL!I95</f>
        <v>0</v>
      </c>
      <c r="AJ95" s="35">
        <f>PXIL!O95</f>
        <v>0</v>
      </c>
      <c r="AK95" s="35">
        <f>RTM_IEX!I95</f>
        <v>74.61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7.1509023024268821</v>
      </c>
      <c r="F96">
        <f>GT_Spot!Q96</f>
        <v>0</v>
      </c>
      <c r="G96">
        <f>PPCL_NG!Q96</f>
        <v>0</v>
      </c>
      <c r="H96">
        <f>PPCL_Spot!Q96</f>
        <v>53.85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822.44023445882908</v>
      </c>
      <c r="P96" s="37">
        <v>68.714775733617145</v>
      </c>
      <c r="Q96" s="37">
        <v>19.192539703546849</v>
      </c>
      <c r="R96" s="39">
        <v>0</v>
      </c>
      <c r="S96" s="39">
        <v>0</v>
      </c>
      <c r="T96" s="38">
        <f>SUMPRODUCT(LTA!J96:AN96,LTA!J$101:AN$101,LTA!J$104:AN$104)</f>
        <v>0</v>
      </c>
      <c r="U96" s="38">
        <f>SUMPRODUCT(LTA!J96:AN96,LTA!J$102:AN$102,LTA!J$104:AN$104)</f>
        <v>101.17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276.07</v>
      </c>
      <c r="AB96" s="76">
        <f>-STOA!O96</f>
        <v>0</v>
      </c>
      <c r="AC96">
        <f t="shared" si="3"/>
        <v>12.433374259241347</v>
      </c>
      <c r="AD96">
        <f t="shared" si="4"/>
        <v>1467.7302280313954</v>
      </c>
      <c r="AE96">
        <f>'IDT-1'!C96</f>
        <v>-85</v>
      </c>
      <c r="AF96" s="25"/>
      <c r="AG96">
        <f t="shared" si="5"/>
        <v>1382.7302280313954</v>
      </c>
      <c r="AI96" s="35">
        <f>PXIL!I96</f>
        <v>0</v>
      </c>
      <c r="AJ96" s="35">
        <f>PXIL!O96</f>
        <v>0</v>
      </c>
      <c r="AK96" s="35">
        <f>RTM_IEX!I96</f>
        <v>73.64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7.1509023024268821</v>
      </c>
      <c r="F97">
        <f>GT_Spot!Q97</f>
        <v>0</v>
      </c>
      <c r="G97">
        <f>PPCL_NG!Q97</f>
        <v>0</v>
      </c>
      <c r="H97">
        <f>PPCL_Spot!Q97</f>
        <v>53.85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821.73198019947358</v>
      </c>
      <c r="P97" s="37">
        <v>68.714775733617145</v>
      </c>
      <c r="Q97" s="37">
        <v>19.192539703546849</v>
      </c>
      <c r="R97" s="39">
        <v>0</v>
      </c>
      <c r="S97" s="39">
        <v>0</v>
      </c>
      <c r="T97" s="38">
        <f>SUMPRODUCT(LTA!J97:AN97,LTA!J$101:AN$101,LTA!J$104:AN$104)</f>
        <v>0</v>
      </c>
      <c r="U97" s="38">
        <f>SUMPRODUCT(LTA!J97:AN97,LTA!J$102:AN$102,LTA!J$104:AN$104)</f>
        <v>101.17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276.07</v>
      </c>
      <c r="AB97" s="76">
        <f>-STOA!O97</f>
        <v>0</v>
      </c>
      <c r="AC97">
        <f t="shared" si="3"/>
        <v>12.443636923462762</v>
      </c>
      <c r="AD97">
        <f t="shared" si="4"/>
        <v>1468.9417111078185</v>
      </c>
      <c r="AE97">
        <f>'IDT-1'!C97</f>
        <v>-85</v>
      </c>
      <c r="AF97" s="25"/>
      <c r="AG97">
        <f t="shared" si="5"/>
        <v>1383.9417111078185</v>
      </c>
      <c r="AI97" s="35">
        <f>PXIL!I97</f>
        <v>0</v>
      </c>
      <c r="AJ97" s="35">
        <f>PXIL!O97</f>
        <v>0</v>
      </c>
      <c r="AK97" s="35">
        <f>RTM_IEX!I97</f>
        <v>75.569999999999993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7.1509023024268821</v>
      </c>
      <c r="F98">
        <f>GT_Spot!Q98</f>
        <v>0</v>
      </c>
      <c r="G98">
        <f>PPCL_NG!Q98</f>
        <v>0</v>
      </c>
      <c r="H98">
        <f>PPCL_Spot!Q98</f>
        <v>53.85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821.97721811034728</v>
      </c>
      <c r="P98" s="37">
        <v>68.714775733617145</v>
      </c>
      <c r="Q98" s="37">
        <v>19.192539703546849</v>
      </c>
      <c r="R98" s="39">
        <v>0</v>
      </c>
      <c r="S98" s="39">
        <v>0</v>
      </c>
      <c r="T98" s="38">
        <f>SUMPRODUCT(LTA!J98:AN98,LTA!J$101:AN$101,LTA!J$104:AN$104)</f>
        <v>0</v>
      </c>
      <c r="U98" s="38">
        <f>SUMPRODUCT(LTA!J98:AN98,LTA!J$102:AN$102,LTA!J$104:AN$104)</f>
        <v>101.17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276.07</v>
      </c>
      <c r="AB98" s="76">
        <f>-STOA!O98</f>
        <v>0</v>
      </c>
      <c r="AC98">
        <f t="shared" si="3"/>
        <v>12.437632921914101</v>
      </c>
      <c r="AD98">
        <f t="shared" si="4"/>
        <v>1468.2329530202408</v>
      </c>
      <c r="AE98">
        <f>'IDT-1'!C98</f>
        <v>-95</v>
      </c>
      <c r="AF98" s="25"/>
      <c r="AG98">
        <f t="shared" si="5"/>
        <v>1373.2329530202408</v>
      </c>
      <c r="AI98" s="35">
        <f>PXIL!I98</f>
        <v>0</v>
      </c>
      <c r="AJ98" s="35">
        <f>PXIL!O98</f>
        <v>0</v>
      </c>
      <c r="AK98" s="35">
        <f>RTM_IEX!I98</f>
        <v>74.61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7.2789600000000065E-2</v>
      </c>
      <c r="E99">
        <f t="shared" si="6"/>
        <v>0.17865010770223461</v>
      </c>
      <c r="F99">
        <f t="shared" si="6"/>
        <v>0</v>
      </c>
      <c r="G99">
        <f t="shared" si="6"/>
        <v>0</v>
      </c>
      <c r="H99">
        <f t="shared" si="6"/>
        <v>0.70451721362103714</v>
      </c>
      <c r="I99">
        <f t="shared" si="6"/>
        <v>1.1997632259834994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17.69795212627049</v>
      </c>
      <c r="P99" s="37">
        <f t="shared" si="6"/>
        <v>1.2806107751903504</v>
      </c>
      <c r="Q99" s="37">
        <f t="shared" si="6"/>
        <v>0.40811130835755105</v>
      </c>
      <c r="R99" s="39">
        <f t="shared" si="6"/>
        <v>0.29012567145803153</v>
      </c>
      <c r="S99" s="39">
        <f t="shared" si="6"/>
        <v>0</v>
      </c>
      <c r="T99" s="38">
        <f t="shared" si="6"/>
        <v>1.7200299999999997</v>
      </c>
      <c r="U99" s="38">
        <f t="shared" si="6"/>
        <v>2.3704999999999998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-2.4339749999999998</v>
      </c>
      <c r="AA99" s="76">
        <f t="shared" si="6"/>
        <v>5.4170000000000087</v>
      </c>
      <c r="AB99" s="76">
        <f t="shared" si="6"/>
        <v>0</v>
      </c>
      <c r="AC99">
        <f t="shared" si="6"/>
        <v>0.28877258606623851</v>
      </c>
      <c r="AD99">
        <f t="shared" si="6"/>
        <v>28.796644942516966</v>
      </c>
      <c r="AE99">
        <f t="shared" si="6"/>
        <v>-0.53844700000000001</v>
      </c>
      <c r="AG99">
        <f t="shared" si="6"/>
        <v>28.258197942516965</v>
      </c>
      <c r="AI99">
        <f t="shared" si="6"/>
        <v>0</v>
      </c>
      <c r="AJ99">
        <f t="shared" si="6"/>
        <v>0</v>
      </c>
      <c r="AK99">
        <f t="shared" si="6"/>
        <v>0.38034249999999992</v>
      </c>
      <c r="AL99">
        <f t="shared" si="6"/>
        <v>-0.20100000000000001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3.9117000000000002</v>
      </c>
      <c r="E3">
        <f>GT_NG!T3</f>
        <v>9.8578931482040453</v>
      </c>
      <c r="F3">
        <f>GT_Spot!T3</f>
        <v>0</v>
      </c>
      <c r="G3">
        <f>PPCL_NG!T3</f>
        <v>0</v>
      </c>
      <c r="H3">
        <f>PPCL_Spot!T3</f>
        <v>29.771933242418335</v>
      </c>
      <c r="I3">
        <f>Bawana_NG!T3</f>
        <v>49.997845291962939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718.14592065139004</v>
      </c>
      <c r="P3" s="37">
        <v>75.52425802037402</v>
      </c>
      <c r="Q3" s="37">
        <v>26.806932494279174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376.84999999999997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513.27</v>
      </c>
      <c r="AB3" s="76">
        <f>-STOA!P3</f>
        <v>0</v>
      </c>
      <c r="AC3">
        <f>SUMIF(B3:AB3,"&gt;0")*$AC$2-SUMIF(B3:AB3,"&lt;0")*($AC$2/(1-$AC$2))+SUMIF(AI3:AR3,"&gt;0")*$AC$2-SUMIF(AI3:AR3,"&lt;0")*($AC$2/(1-$AC$2))</f>
        <v>15.307227294976482</v>
      </c>
      <c r="AD3">
        <f>SUM(B3:AB3,AI3:AV3)-AC3</f>
        <v>1770.829255553652</v>
      </c>
      <c r="AE3">
        <f>'IDT-1'!F3</f>
        <v>-72.471000000000004</v>
      </c>
      <c r="AF3" s="25"/>
      <c r="AG3">
        <f>SUM(AD3:AF3)</f>
        <v>1698.358255553652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9.8578931482040453</v>
      </c>
      <c r="F4">
        <f>GT_Spot!T4</f>
        <v>0</v>
      </c>
      <c r="G4">
        <f>PPCL_NG!T4</f>
        <v>0</v>
      </c>
      <c r="H4">
        <f>PPCL_Spot!T4</f>
        <v>29.771933242418335</v>
      </c>
      <c r="I4">
        <f>Bawana_NG!T4</f>
        <v>49.997845291962939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719.2528541489271</v>
      </c>
      <c r="P4" s="37">
        <v>75.52425802037402</v>
      </c>
      <c r="Q4" s="37">
        <v>26.806932494279174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374.65999999999991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-37</v>
      </c>
      <c r="AA4" s="76">
        <f>STOA!J4</f>
        <v>513.27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15.653918160801133</v>
      </c>
      <c r="AD4">
        <f t="shared" ref="AD4:AD67" si="1">SUM(B4:AB4,AI4:AV4)-AC4</f>
        <v>1727.3994981853643</v>
      </c>
      <c r="AE4">
        <f>'IDT-1'!F4</f>
        <v>-59.393999999999998</v>
      </c>
      <c r="AF4" s="25"/>
      <c r="AG4">
        <f t="shared" ref="AG4:AG67" si="2">SUM(AD4:AF4)</f>
        <v>1668.0054981853643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9.8578931482040453</v>
      </c>
      <c r="F5">
        <f>GT_Spot!T5</f>
        <v>0</v>
      </c>
      <c r="G5">
        <f>PPCL_NG!T5</f>
        <v>0</v>
      </c>
      <c r="H5">
        <f>PPCL_Spot!T5</f>
        <v>29.771933242418335</v>
      </c>
      <c r="I5">
        <f>Bawana_NG!T5</f>
        <v>50.817723832131499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663.74860999566272</v>
      </c>
      <c r="P5" s="37">
        <v>75.52425802037402</v>
      </c>
      <c r="Q5" s="37">
        <v>26.806932494279174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374.99999999999994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513.27</v>
      </c>
      <c r="AB5" s="76">
        <f>-STOA!P5</f>
        <v>0</v>
      </c>
      <c r="AC5">
        <f t="shared" si="0"/>
        <v>14.977175388804012</v>
      </c>
      <c r="AD5">
        <f t="shared" si="1"/>
        <v>1699.7318753442657</v>
      </c>
      <c r="AE5">
        <f>'IDT-1'!F5</f>
        <v>-42.094999999999999</v>
      </c>
      <c r="AF5" s="25"/>
      <c r="AG5">
        <f t="shared" si="2"/>
        <v>1657.6368753442657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-34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9.8578931482040453</v>
      </c>
      <c r="F6">
        <f>GT_Spot!T6</f>
        <v>0</v>
      </c>
      <c r="G6">
        <f>PPCL_NG!T6</f>
        <v>0</v>
      </c>
      <c r="H6">
        <f>PPCL_Spot!T6</f>
        <v>29.771933242418335</v>
      </c>
      <c r="I6">
        <f>Bawana_NG!T6</f>
        <v>50.817723832131499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589.05894544266232</v>
      </c>
      <c r="P6" s="37">
        <v>75.52425802037402</v>
      </c>
      <c r="Q6" s="37">
        <v>26.806932494279174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375.32999999999993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513.27</v>
      </c>
      <c r="AB6" s="76">
        <f>-STOA!P6</f>
        <v>0</v>
      </c>
      <c r="AC6">
        <f t="shared" si="0"/>
        <v>14.276313787034809</v>
      </c>
      <c r="AD6">
        <f t="shared" si="1"/>
        <v>1635.0730723930346</v>
      </c>
      <c r="AE6">
        <f>'IDT-1'!F6</f>
        <v>-21.335999999999999</v>
      </c>
      <c r="AF6" s="25"/>
      <c r="AG6">
        <f t="shared" si="2"/>
        <v>1613.7370723930346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9.8578931482040453</v>
      </c>
      <c r="F7">
        <f>GT_Spot!T7</f>
        <v>0</v>
      </c>
      <c r="G7">
        <f>PPCL_NG!T7</f>
        <v>0</v>
      </c>
      <c r="H7">
        <f>PPCL_Spot!T7</f>
        <v>29.771933242418335</v>
      </c>
      <c r="I7">
        <f>Bawana_NG!T7</f>
        <v>50.817723832131499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531.82246553681273</v>
      </c>
      <c r="P7" s="37">
        <v>75.52425802037402</v>
      </c>
      <c r="Q7" s="37">
        <v>26.806932494279174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375.4799999999999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513.27</v>
      </c>
      <c r="AB7" s="76">
        <f>-STOA!P7</f>
        <v>0</v>
      </c>
      <c r="AC7">
        <f t="shared" si="0"/>
        <v>13.669719989952338</v>
      </c>
      <c r="AD7">
        <f t="shared" si="1"/>
        <v>1593.5931862842676</v>
      </c>
      <c r="AE7">
        <f>'IDT-1'!F7</f>
        <v>0</v>
      </c>
      <c r="AF7" s="25"/>
      <c r="AG7">
        <f t="shared" si="2"/>
        <v>1593.5931862842676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9.8578931482040453</v>
      </c>
      <c r="F8">
        <f>GT_Spot!T8</f>
        <v>0</v>
      </c>
      <c r="G8">
        <f>PPCL_NG!T8</f>
        <v>0</v>
      </c>
      <c r="H8">
        <f>PPCL_Spot!T8</f>
        <v>29.771933242418335</v>
      </c>
      <c r="I8">
        <f>Bawana_NG!T8</f>
        <v>50.817723832131499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504.26523368982032</v>
      </c>
      <c r="P8" s="37">
        <v>75.52425802037402</v>
      </c>
      <c r="Q8" s="37">
        <v>26.806932494279174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375.9799999999999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513.27</v>
      </c>
      <c r="AB8" s="76">
        <f>-STOA!P8</f>
        <v>0</v>
      </c>
      <c r="AC8">
        <f t="shared" si="0"/>
        <v>13.400083453813153</v>
      </c>
      <c r="AD8">
        <f t="shared" si="1"/>
        <v>1571.8055909734142</v>
      </c>
      <c r="AE8">
        <f>'IDT-1'!F8</f>
        <v>0</v>
      </c>
      <c r="AF8" s="25"/>
      <c r="AG8">
        <f t="shared" si="2"/>
        <v>1571.8055909734142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9.8578931482040453</v>
      </c>
      <c r="F9">
        <f>GT_Spot!T9</f>
        <v>0</v>
      </c>
      <c r="G9">
        <f>PPCL_NG!T9</f>
        <v>0</v>
      </c>
      <c r="H9">
        <f>PPCL_Spot!T9</f>
        <v>29.771933242418335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471.55166635244717</v>
      </c>
      <c r="P9" s="37">
        <v>75.52425802037402</v>
      </c>
      <c r="Q9" s="37">
        <v>26.806932494279174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375.4799999999999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513.27</v>
      </c>
      <c r="AB9" s="76">
        <f>-STOA!P9</f>
        <v>0</v>
      </c>
      <c r="AC9">
        <f t="shared" si="0"/>
        <v>13.183500819364868</v>
      </c>
      <c r="AD9">
        <f t="shared" si="1"/>
        <v>1556.2808824383576</v>
      </c>
      <c r="AE9">
        <f>'IDT-1'!F9</f>
        <v>0</v>
      </c>
      <c r="AF9" s="25"/>
      <c r="AG9">
        <f t="shared" si="2"/>
        <v>1556.2808824383576</v>
      </c>
      <c r="AI9" s="35">
        <f>PXIL!J9</f>
        <v>0</v>
      </c>
      <c r="AJ9" s="35">
        <f>PXIL!P9</f>
        <v>0</v>
      </c>
      <c r="AK9" s="35">
        <f>RTM_IEX!J9</f>
        <v>4.84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9.8578931482040453</v>
      </c>
      <c r="F10">
        <f>GT_Spot!T10</f>
        <v>0</v>
      </c>
      <c r="G10">
        <f>PPCL_NG!T10</f>
        <v>0</v>
      </c>
      <c r="H10">
        <f>PPCL_Spot!T10</f>
        <v>29.771933242418335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459.88213125171541</v>
      </c>
      <c r="P10" s="37">
        <v>75.52425802037402</v>
      </c>
      <c r="Q10" s="37">
        <v>26.806932494279174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375.14999999999992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513.27</v>
      </c>
      <c r="AB10" s="76">
        <f>-STOA!P10</f>
        <v>0</v>
      </c>
      <c r="AC10">
        <f t="shared" si="0"/>
        <v>13.042048724518722</v>
      </c>
      <c r="AD10">
        <f t="shared" si="1"/>
        <v>1539.582799432472</v>
      </c>
      <c r="AE10">
        <f>'IDT-1'!F10</f>
        <v>0</v>
      </c>
      <c r="AF10" s="25"/>
      <c r="AG10">
        <f t="shared" si="2"/>
        <v>1539.582799432472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3.9117000000000002</v>
      </c>
      <c r="E11">
        <f>GT_NG!T11</f>
        <v>9.8578931482040453</v>
      </c>
      <c r="F11">
        <f>GT_Spot!T11</f>
        <v>0</v>
      </c>
      <c r="G11">
        <f>PPCL_NG!T11</f>
        <v>0</v>
      </c>
      <c r="H11">
        <f>PPCL_Spot!T11</f>
        <v>29.771933242418335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460.66914955835153</v>
      </c>
      <c r="P11" s="37">
        <v>75.52425802037402</v>
      </c>
      <c r="Q11" s="37">
        <v>7.75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369.14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513.27</v>
      </c>
      <c r="AB11" s="76">
        <f>-STOA!P11</f>
        <v>0</v>
      </c>
      <c r="AC11">
        <f t="shared" si="0"/>
        <v>12.943853445342521</v>
      </c>
      <c r="AD11">
        <f t="shared" si="1"/>
        <v>1527.9910805240054</v>
      </c>
      <c r="AE11">
        <f>'IDT-1'!F11</f>
        <v>0</v>
      </c>
      <c r="AF11" s="25"/>
      <c r="AG11">
        <f t="shared" si="2"/>
        <v>1527.9910805240054</v>
      </c>
      <c r="AI11" s="35">
        <f>PXIL!J11</f>
        <v>0</v>
      </c>
      <c r="AJ11" s="35">
        <f>PXIL!P11</f>
        <v>0</v>
      </c>
      <c r="AK11" s="35">
        <f>RTM_IEX!J11</f>
        <v>12.59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9.8578931482040453</v>
      </c>
      <c r="F12">
        <f>GT_Spot!T12</f>
        <v>0</v>
      </c>
      <c r="G12">
        <f>PPCL_NG!T12</f>
        <v>0</v>
      </c>
      <c r="H12">
        <f>PPCL_Spot!T12</f>
        <v>29.771933242418335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461.28800746578315</v>
      </c>
      <c r="P12" s="37">
        <v>38.756574610048162</v>
      </c>
      <c r="Q12" s="37">
        <v>7.75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369.14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513.27</v>
      </c>
      <c r="AB12" s="76">
        <f>-STOA!P12</f>
        <v>0</v>
      </c>
      <c r="AC12">
        <f t="shared" si="0"/>
        <v>12.835587311118209</v>
      </c>
      <c r="AD12">
        <f t="shared" si="1"/>
        <v>1515.2105211553353</v>
      </c>
      <c r="AE12">
        <f>'IDT-1'!F12</f>
        <v>0</v>
      </c>
      <c r="AF12" s="25"/>
      <c r="AG12">
        <f t="shared" si="2"/>
        <v>1515.2105211553353</v>
      </c>
      <c r="AI12" s="35">
        <f>PXIL!J12</f>
        <v>0</v>
      </c>
      <c r="AJ12" s="35">
        <f>PXIL!P12</f>
        <v>0</v>
      </c>
      <c r="AK12" s="35">
        <f>RTM_IEX!J12</f>
        <v>35.85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9.8578931482040453</v>
      </c>
      <c r="F13">
        <f>GT_Spot!T13</f>
        <v>0</v>
      </c>
      <c r="G13">
        <f>PPCL_NG!T13</f>
        <v>0</v>
      </c>
      <c r="H13">
        <f>PPCL_Spot!T13</f>
        <v>29.771933242418335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465.98316086891032</v>
      </c>
      <c r="P13" s="37">
        <v>19.380000000000003</v>
      </c>
      <c r="Q13" s="37">
        <v>7.7600000000000007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368.79999999999995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513.27</v>
      </c>
      <c r="AB13" s="76">
        <f>-STOA!P13</f>
        <v>0</v>
      </c>
      <c r="AC13">
        <f t="shared" si="0"/>
        <v>12.611883372980072</v>
      </c>
      <c r="AD13">
        <f t="shared" si="1"/>
        <v>1488.8028038865525</v>
      </c>
      <c r="AE13">
        <f>'IDT-1'!F13</f>
        <v>0</v>
      </c>
      <c r="AF13" s="25"/>
      <c r="AG13">
        <f t="shared" si="2"/>
        <v>1488.8028038865525</v>
      </c>
      <c r="AI13" s="35">
        <f>PXIL!J13</f>
        <v>0</v>
      </c>
      <c r="AJ13" s="35">
        <f>PXIL!P13</f>
        <v>0</v>
      </c>
      <c r="AK13" s="35">
        <f>RTM_IEX!J13</f>
        <v>24.23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9.8578931482040453</v>
      </c>
      <c r="F14">
        <f>GT_Spot!T14</f>
        <v>0</v>
      </c>
      <c r="G14">
        <f>PPCL_NG!T14</f>
        <v>0</v>
      </c>
      <c r="H14">
        <f>PPCL_Spot!T14</f>
        <v>29.771933242418335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463.1931608689103</v>
      </c>
      <c r="P14" s="37">
        <v>19.380000000000003</v>
      </c>
      <c r="Q14" s="37">
        <v>7.7600000000000007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368.46999999999997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513.27</v>
      </c>
      <c r="AB14" s="76">
        <f>-STOA!P14</f>
        <v>0</v>
      </c>
      <c r="AC14">
        <f t="shared" si="0"/>
        <v>12.471687372980073</v>
      </c>
      <c r="AD14">
        <f t="shared" si="1"/>
        <v>1472.2529998865525</v>
      </c>
      <c r="AE14">
        <f>'IDT-1'!F14</f>
        <v>0</v>
      </c>
      <c r="AF14" s="25"/>
      <c r="AG14">
        <f t="shared" si="2"/>
        <v>1472.2529998865525</v>
      </c>
      <c r="AI14" s="35">
        <f>PXIL!J14</f>
        <v>0</v>
      </c>
      <c r="AJ14" s="35">
        <f>PXIL!P14</f>
        <v>0</v>
      </c>
      <c r="AK14" s="35">
        <f>RTM_IEX!J14</f>
        <v>10.66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9.8578931482040453</v>
      </c>
      <c r="F15">
        <f>GT_Spot!T15</f>
        <v>0</v>
      </c>
      <c r="G15">
        <f>PPCL_NG!T15</f>
        <v>0</v>
      </c>
      <c r="H15">
        <f>PPCL_Spot!T15</f>
        <v>29.771933242418335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462.12162788708878</v>
      </c>
      <c r="P15" s="37">
        <v>19.38</v>
      </c>
      <c r="Q15" s="37">
        <v>7.7600000000000007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369.36999999999995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513.27</v>
      </c>
      <c r="AB15" s="76">
        <f>-STOA!P15</f>
        <v>0</v>
      </c>
      <c r="AC15">
        <f t="shared" si="0"/>
        <v>12.465414073181664</v>
      </c>
      <c r="AD15">
        <f t="shared" si="1"/>
        <v>1451.4277402045295</v>
      </c>
      <c r="AE15">
        <f>'IDT-1'!F15</f>
        <v>0</v>
      </c>
      <c r="AF15" s="25"/>
      <c r="AG15">
        <f t="shared" si="2"/>
        <v>1451.4277402045295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9.8578931482040453</v>
      </c>
      <c r="F16">
        <f>GT_Spot!T16</f>
        <v>0</v>
      </c>
      <c r="G16">
        <f>PPCL_NG!T16</f>
        <v>0</v>
      </c>
      <c r="H16">
        <f>PPCL_Spot!T16</f>
        <v>29.771933242418335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457.9467460305487</v>
      </c>
      <c r="P16" s="37">
        <v>19.38</v>
      </c>
      <c r="Q16" s="37">
        <v>7.7600000000000007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327.62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513.27</v>
      </c>
      <c r="AB16" s="76">
        <f>-STOA!P16</f>
        <v>0</v>
      </c>
      <c r="AC16">
        <f t="shared" si="0"/>
        <v>12.125133488337838</v>
      </c>
      <c r="AD16">
        <f t="shared" si="1"/>
        <v>1431.3431389328334</v>
      </c>
      <c r="AE16">
        <f>'IDT-1'!F16</f>
        <v>0</v>
      </c>
      <c r="AF16" s="25"/>
      <c r="AG16">
        <f t="shared" si="2"/>
        <v>1431.3431389328334</v>
      </c>
      <c r="AI16" s="35">
        <f>PXIL!J16</f>
        <v>0</v>
      </c>
      <c r="AJ16" s="35">
        <f>PXIL!P16</f>
        <v>0</v>
      </c>
      <c r="AK16" s="35">
        <f>RTM_IEX!J16</f>
        <v>15.5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9.8578931482040453</v>
      </c>
      <c r="F17">
        <f>GT_Spot!T17</f>
        <v>0</v>
      </c>
      <c r="G17">
        <f>PPCL_NG!T17</f>
        <v>0</v>
      </c>
      <c r="H17">
        <f>PPCL_Spot!T17</f>
        <v>29.771933242418335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449.94444567054887</v>
      </c>
      <c r="P17" s="37">
        <v>19.38</v>
      </c>
      <c r="Q17" s="37">
        <v>7.7600000000000007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327.12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513.27</v>
      </c>
      <c r="AB17" s="76">
        <f>-STOA!P17</f>
        <v>0</v>
      </c>
      <c r="AC17">
        <f t="shared" si="0"/>
        <v>11.923514165313838</v>
      </c>
      <c r="AD17">
        <f t="shared" si="1"/>
        <v>1407.5424578958573</v>
      </c>
      <c r="AE17">
        <f>'IDT-1'!F17</f>
        <v>0</v>
      </c>
      <c r="AF17" s="25"/>
      <c r="AG17">
        <f t="shared" si="2"/>
        <v>1407.5424578958573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9.8578931482040453</v>
      </c>
      <c r="F18">
        <f>GT_Spot!T18</f>
        <v>0</v>
      </c>
      <c r="G18">
        <f>PPCL_NG!T18</f>
        <v>0</v>
      </c>
      <c r="H18">
        <f>PPCL_Spot!T18</f>
        <v>29.771933242418335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449.94444567054887</v>
      </c>
      <c r="P18" s="37">
        <v>19.38</v>
      </c>
      <c r="Q18" s="37">
        <v>7.7600000000000007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287.69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513.27</v>
      </c>
      <c r="AB18" s="76">
        <f>-STOA!P18</f>
        <v>0</v>
      </c>
      <c r="AC18">
        <f t="shared" si="0"/>
        <v>11.795750165313837</v>
      </c>
      <c r="AD18">
        <f t="shared" si="1"/>
        <v>1392.4602218958573</v>
      </c>
      <c r="AE18">
        <f>'IDT-1'!F18</f>
        <v>0</v>
      </c>
      <c r="AF18" s="25"/>
      <c r="AG18">
        <f t="shared" si="2"/>
        <v>1392.4602218958573</v>
      </c>
      <c r="AI18" s="35">
        <f>PXIL!J18</f>
        <v>0</v>
      </c>
      <c r="AJ18" s="35">
        <f>PXIL!P18</f>
        <v>0</v>
      </c>
      <c r="AK18" s="35">
        <f>RTM_IEX!J18</f>
        <v>24.22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3.9117000000000002</v>
      </c>
      <c r="E19">
        <f>GT_NG!T19</f>
        <v>9.8578931482040453</v>
      </c>
      <c r="F19">
        <f>GT_Spot!T19</f>
        <v>0</v>
      </c>
      <c r="G19">
        <f>PPCL_NG!T19</f>
        <v>0</v>
      </c>
      <c r="H19">
        <f>PPCL_Spot!T19</f>
        <v>29.771933242418335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449.94444567054887</v>
      </c>
      <c r="P19" s="37">
        <v>19.38</v>
      </c>
      <c r="Q19" s="37">
        <v>7.7600000000000007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287.18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517.26</v>
      </c>
      <c r="AB19" s="76">
        <f>-STOA!P19</f>
        <v>0</v>
      </c>
      <c r="AC19">
        <f t="shared" si="0"/>
        <v>11.630005323038727</v>
      </c>
      <c r="AD19">
        <f t="shared" si="1"/>
        <v>1370.8859667381325</v>
      </c>
      <c r="AE19">
        <f>'IDT-1'!F19</f>
        <v>0</v>
      </c>
      <c r="AF19" s="25"/>
      <c r="AG19">
        <f t="shared" si="2"/>
        <v>1370.8859667381325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3.9117000000000002</v>
      </c>
      <c r="E20">
        <f>GT_NG!T20</f>
        <v>9.8578931482040453</v>
      </c>
      <c r="F20">
        <f>GT_Spot!T20</f>
        <v>0</v>
      </c>
      <c r="G20">
        <f>PPCL_NG!T20</f>
        <v>0</v>
      </c>
      <c r="H20">
        <f>PPCL_Spot!T20</f>
        <v>29.771933242418335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451.77744145113962</v>
      </c>
      <c r="P20" s="37">
        <v>19.38</v>
      </c>
      <c r="Q20" s="37">
        <v>17.750000000000004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243.72999999999996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517.26</v>
      </c>
      <c r="AB20" s="76">
        <f>-STOA!P20</f>
        <v>0</v>
      </c>
      <c r="AC20">
        <f t="shared" si="0"/>
        <v>11.494215329870801</v>
      </c>
      <c r="AD20">
        <f t="shared" si="1"/>
        <v>1356.8647525118913</v>
      </c>
      <c r="AE20">
        <f>'IDT-1'!F20</f>
        <v>0</v>
      </c>
      <c r="AF20" s="25"/>
      <c r="AG20">
        <f t="shared" si="2"/>
        <v>1356.8647525118913</v>
      </c>
      <c r="AI20" s="35">
        <f>PXIL!J20</f>
        <v>0</v>
      </c>
      <c r="AJ20" s="35">
        <f>PXIL!P20</f>
        <v>0</v>
      </c>
      <c r="AK20" s="35">
        <f>RTM_IEX!J20</f>
        <v>16.47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3.9117000000000002</v>
      </c>
      <c r="E21">
        <f>GT_NG!T21</f>
        <v>9.8578931482040453</v>
      </c>
      <c r="F21">
        <f>GT_Spot!T21</f>
        <v>0</v>
      </c>
      <c r="G21">
        <f>PPCL_NG!T21</f>
        <v>0</v>
      </c>
      <c r="H21">
        <f>PPCL_Spot!T21</f>
        <v>29.771933242418335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454.99263566853097</v>
      </c>
      <c r="P21" s="37">
        <v>19.38</v>
      </c>
      <c r="Q21" s="37">
        <v>17.750000000000004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243.39999999999998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517.26</v>
      </c>
      <c r="AB21" s="76">
        <f>-STOA!P21</f>
        <v>0</v>
      </c>
      <c r="AC21">
        <f t="shared" si="0"/>
        <v>11.422458749921331</v>
      </c>
      <c r="AD21">
        <f t="shared" si="1"/>
        <v>1338.3517033092319</v>
      </c>
      <c r="AE21">
        <f>'IDT-1'!F21</f>
        <v>0</v>
      </c>
      <c r="AF21" s="25"/>
      <c r="AG21">
        <f t="shared" si="2"/>
        <v>1338.3517033092319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9.8578931482040453</v>
      </c>
      <c r="F22">
        <f>GT_Spot!T22</f>
        <v>0</v>
      </c>
      <c r="G22">
        <f>PPCL_NG!T22</f>
        <v>0</v>
      </c>
      <c r="H22">
        <f>PPCL_Spot!T22</f>
        <v>29.771933242418335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454.97422766853094</v>
      </c>
      <c r="P22" s="37">
        <v>19.38</v>
      </c>
      <c r="Q22" s="37">
        <v>17.750000000000004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243.07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517.26</v>
      </c>
      <c r="AB22" s="76">
        <f>-STOA!P22</f>
        <v>0</v>
      </c>
      <c r="AC22">
        <f t="shared" si="0"/>
        <v>11.504243699970223</v>
      </c>
      <c r="AD22">
        <f t="shared" si="1"/>
        <v>1327.9215103591832</v>
      </c>
      <c r="AE22">
        <f>'IDT-1'!F22</f>
        <v>0</v>
      </c>
      <c r="AF22" s="25"/>
      <c r="AG22">
        <f t="shared" si="2"/>
        <v>1327.9215103591832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3.9117000000000002</v>
      </c>
      <c r="E23">
        <f>GT_NG!T23</f>
        <v>9.8578931482040453</v>
      </c>
      <c r="F23">
        <f>GT_Spot!T23</f>
        <v>0</v>
      </c>
      <c r="G23">
        <f>PPCL_NG!T23</f>
        <v>0</v>
      </c>
      <c r="H23">
        <f>PPCL_Spot!T23</f>
        <v>29.771933242418335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435.01437891165591</v>
      </c>
      <c r="P23" s="37">
        <v>19.38</v>
      </c>
      <c r="Q23" s="37">
        <v>17.750000000000004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245.20999999999998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517.26</v>
      </c>
      <c r="AB23" s="76">
        <f>-STOA!P23</f>
        <v>0</v>
      </c>
      <c r="AC23">
        <f t="shared" si="0"/>
        <v>11.337614654962694</v>
      </c>
      <c r="AD23">
        <f t="shared" si="1"/>
        <v>1312.2682906473156</v>
      </c>
      <c r="AE23">
        <f>'IDT-1'!F23</f>
        <v>0</v>
      </c>
      <c r="AF23" s="25"/>
      <c r="AG23">
        <f t="shared" si="2"/>
        <v>1312.2682906473156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9.8578931482040453</v>
      </c>
      <c r="F24">
        <f>GT_Spot!T24</f>
        <v>0</v>
      </c>
      <c r="G24">
        <f>PPCL_NG!T24</f>
        <v>0</v>
      </c>
      <c r="H24">
        <f>PPCL_Spot!T24</f>
        <v>29.771933242418335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432.26446475125289</v>
      </c>
      <c r="P24" s="37">
        <v>19.38</v>
      </c>
      <c r="Q24" s="37">
        <v>17.750000000000004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244.53999999999996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517.26</v>
      </c>
      <c r="AB24" s="76">
        <f>-STOA!P24</f>
        <v>0</v>
      </c>
      <c r="AC24">
        <f t="shared" si="0"/>
        <v>11.37665663781442</v>
      </c>
      <c r="AD24">
        <f t="shared" si="1"/>
        <v>1300.8093345040606</v>
      </c>
      <c r="AE24">
        <f>'IDT-1'!F24</f>
        <v>0</v>
      </c>
      <c r="AF24" s="25"/>
      <c r="AG24">
        <f t="shared" si="2"/>
        <v>1300.8093345040606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3.9117000000000002</v>
      </c>
      <c r="E25">
        <f>GT_NG!T25</f>
        <v>9.8578931482040453</v>
      </c>
      <c r="F25">
        <f>GT_Spot!T25</f>
        <v>0</v>
      </c>
      <c r="G25">
        <f>PPCL_NG!T25</f>
        <v>0</v>
      </c>
      <c r="H25">
        <f>PPCL_Spot!T25</f>
        <v>29.771933242418335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429.92118898637955</v>
      </c>
      <c r="P25" s="37">
        <v>19.38</v>
      </c>
      <c r="Q25" s="37">
        <v>17.750000000000004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287.49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-13</v>
      </c>
      <c r="AA25" s="76">
        <f>STOA!J25</f>
        <v>517.26</v>
      </c>
      <c r="AB25" s="76">
        <f>-STOA!P25</f>
        <v>0</v>
      </c>
      <c r="AC25">
        <f t="shared" si="0"/>
        <v>12.141311007633941</v>
      </c>
      <c r="AD25">
        <f t="shared" si="1"/>
        <v>1290.651404369368</v>
      </c>
      <c r="AE25">
        <f>'IDT-1'!F25</f>
        <v>0</v>
      </c>
      <c r="AF25" s="25"/>
      <c r="AG25">
        <f t="shared" si="2"/>
        <v>1290.651404369368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3.9117000000000002</v>
      </c>
      <c r="E26">
        <f>GT_NG!T26</f>
        <v>9.8578931482040453</v>
      </c>
      <c r="F26">
        <f>GT_Spot!T26</f>
        <v>0</v>
      </c>
      <c r="G26">
        <f>PPCL_NG!T26</f>
        <v>0</v>
      </c>
      <c r="H26">
        <f>PPCL_Spot!T26</f>
        <v>29.771933242418335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442.51750647196042</v>
      </c>
      <c r="P26" s="37">
        <v>38.760000000000005</v>
      </c>
      <c r="Q26" s="37">
        <v>17.750000000000004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325.90999999999997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-6</v>
      </c>
      <c r="AA26" s="76">
        <f>STOA!J26</f>
        <v>517.26</v>
      </c>
      <c r="AB26" s="76">
        <f>-STOA!P26</f>
        <v>0</v>
      </c>
      <c r="AC26">
        <f t="shared" si="0"/>
        <v>13.401861534779053</v>
      </c>
      <c r="AD26">
        <f t="shared" si="1"/>
        <v>1280.7871713278037</v>
      </c>
      <c r="AE26">
        <f>'IDT-1'!F26</f>
        <v>0</v>
      </c>
      <c r="AF26" s="25"/>
      <c r="AG26">
        <f t="shared" si="2"/>
        <v>1280.7871713278037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-144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3.9117000000000002</v>
      </c>
      <c r="E27">
        <f>GT_NG!T27</f>
        <v>9.8578931482040453</v>
      </c>
      <c r="F27">
        <f>GT_Spot!T27</f>
        <v>0</v>
      </c>
      <c r="G27">
        <f>PPCL_NG!T27</f>
        <v>0</v>
      </c>
      <c r="H27">
        <f>PPCL_Spot!T27</f>
        <v>29.771933242418335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466.55192187032316</v>
      </c>
      <c r="P27" s="37">
        <v>68.887128985205251</v>
      </c>
      <c r="Q27" s="37">
        <v>14.370000000000001</v>
      </c>
      <c r="R27" s="39">
        <v>5.3199999999999994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369.02999999999992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-284</v>
      </c>
      <c r="AA27" s="76">
        <f>STOA!J27</f>
        <v>517.26</v>
      </c>
      <c r="AB27" s="76">
        <f>-STOA!P27</f>
        <v>0</v>
      </c>
      <c r="AC27">
        <f t="shared" si="0"/>
        <v>15.696293642736162</v>
      </c>
      <c r="AD27">
        <f t="shared" si="1"/>
        <v>1282.5042836034145</v>
      </c>
      <c r="AE27">
        <f>'IDT-1'!F27</f>
        <v>0</v>
      </c>
      <c r="AF27" s="25"/>
      <c r="AG27">
        <f t="shared" si="2"/>
        <v>1282.5042836034145</v>
      </c>
      <c r="AI27" s="35">
        <f>PXIL!J27</f>
        <v>0</v>
      </c>
      <c r="AJ27" s="35">
        <f>PXIL!P27</f>
        <v>0</v>
      </c>
      <c r="AK27" s="35">
        <f>RTM_IEX!J27</f>
        <v>37.79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9.8578931482040453</v>
      </c>
      <c r="F28">
        <f>GT_Spot!T28</f>
        <v>0</v>
      </c>
      <c r="G28">
        <f>PPCL_NG!T28</f>
        <v>0</v>
      </c>
      <c r="H28">
        <f>PPCL_Spot!T28</f>
        <v>29.771933242418335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464.10620351938718</v>
      </c>
      <c r="P28" s="37">
        <v>75.52425802037402</v>
      </c>
      <c r="Q28" s="37">
        <v>14.370000000000001</v>
      </c>
      <c r="R28" s="39">
        <v>10.71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370.01999999999992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-297</v>
      </c>
      <c r="AA28" s="76">
        <f>STOA!J28</f>
        <v>517.26</v>
      </c>
      <c r="AB28" s="76">
        <f>-STOA!P28</f>
        <v>0</v>
      </c>
      <c r="AC28">
        <f t="shared" si="0"/>
        <v>15.919830542907274</v>
      </c>
      <c r="AD28">
        <f t="shared" si="1"/>
        <v>1282.7821573874762</v>
      </c>
      <c r="AE28">
        <f>'IDT-1'!F28</f>
        <v>0</v>
      </c>
      <c r="AF28" s="25"/>
      <c r="AG28">
        <f t="shared" si="2"/>
        <v>1282.7821573874762</v>
      </c>
      <c r="AI28" s="35">
        <f>PXIL!J28</f>
        <v>0</v>
      </c>
      <c r="AJ28" s="35">
        <f>PXIL!P28</f>
        <v>0</v>
      </c>
      <c r="AK28" s="35">
        <f>RTM_IEX!J28</f>
        <v>39.72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9.8578931482040453</v>
      </c>
      <c r="F29">
        <f>GT_Spot!T29</f>
        <v>0</v>
      </c>
      <c r="G29">
        <f>PPCL_NG!T29</f>
        <v>0</v>
      </c>
      <c r="H29">
        <f>PPCL_Spot!T29</f>
        <v>29.771933242418335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465.21381032621167</v>
      </c>
      <c r="P29" s="37">
        <v>75.52425802037402</v>
      </c>
      <c r="Q29" s="37">
        <v>14.370000000000001</v>
      </c>
      <c r="R29" s="39">
        <v>14.94</v>
      </c>
      <c r="S29" s="39">
        <v>0</v>
      </c>
      <c r="T29" s="38">
        <f>SUMPRODUCT(LTA!J29:AN29,LTA!J$101:AN$101,LTA!J$105:AN$105)</f>
        <v>5.73</v>
      </c>
      <c r="U29" s="38">
        <f>SUMPRODUCT(LTA!J29:AN29,LTA!J$102:AN$102,LTA!J$105:AN$105)</f>
        <v>366.25999999999993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-313</v>
      </c>
      <c r="AA29" s="76">
        <f>STOA!J29</f>
        <v>517.26</v>
      </c>
      <c r="AB29" s="76">
        <f>-STOA!P29</f>
        <v>0</v>
      </c>
      <c r="AC29">
        <f t="shared" si="0"/>
        <v>16.132544963682825</v>
      </c>
      <c r="AD29">
        <f t="shared" si="1"/>
        <v>1275.7570497735251</v>
      </c>
      <c r="AE29">
        <f>'IDT-1'!F29</f>
        <v>0</v>
      </c>
      <c r="AF29" s="25"/>
      <c r="AG29">
        <f t="shared" si="2"/>
        <v>1275.7570497735251</v>
      </c>
      <c r="AI29" s="35">
        <f>PXIL!J29</f>
        <v>0</v>
      </c>
      <c r="AJ29" s="35">
        <f>PXIL!P29</f>
        <v>0</v>
      </c>
      <c r="AK29" s="35">
        <f>RTM_IEX!J29</f>
        <v>43.6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3.9117000000000002</v>
      </c>
      <c r="E30">
        <f>GT_NG!T30</f>
        <v>9.8578931482040453</v>
      </c>
      <c r="F30">
        <f>GT_Spot!T30</f>
        <v>0</v>
      </c>
      <c r="G30">
        <f>PPCL_NG!T30</f>
        <v>0</v>
      </c>
      <c r="H30">
        <f>PPCL_Spot!T30</f>
        <v>29.771933242418335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466.64375226978962</v>
      </c>
      <c r="P30" s="37">
        <v>75.52425802037402</v>
      </c>
      <c r="Q30" s="37">
        <v>14.370000000000001</v>
      </c>
      <c r="R30" s="39">
        <v>19.479999999999997</v>
      </c>
      <c r="S30" s="39">
        <v>0</v>
      </c>
      <c r="T30" s="38">
        <f>SUMPRODUCT(LTA!J30:AN30,LTA!J$101:AN$101,LTA!J$105:AN$105)</f>
        <v>9.06</v>
      </c>
      <c r="U30" s="38">
        <f>SUMPRODUCT(LTA!J30:AN30,LTA!J$102:AN$102,LTA!J$105:AN$105)</f>
        <v>370.66999999999996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-329</v>
      </c>
      <c r="AA30" s="76">
        <f>STOA!J30</f>
        <v>517.26</v>
      </c>
      <c r="AB30" s="76">
        <f>-STOA!P30</f>
        <v>0</v>
      </c>
      <c r="AC30">
        <f t="shared" si="0"/>
        <v>16.383246999607106</v>
      </c>
      <c r="AD30">
        <f t="shared" si="1"/>
        <v>1273.2162896811788</v>
      </c>
      <c r="AE30">
        <f>'IDT-1'!F30</f>
        <v>0</v>
      </c>
      <c r="AF30" s="25"/>
      <c r="AG30">
        <f t="shared" si="2"/>
        <v>1273.2162896811788</v>
      </c>
      <c r="AI30" s="35">
        <f>PXIL!J30</f>
        <v>0</v>
      </c>
      <c r="AJ30" s="35">
        <f>PXIL!P30</f>
        <v>0</v>
      </c>
      <c r="AK30" s="35">
        <f>RTM_IEX!J30</f>
        <v>43.6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9.8578931482040453</v>
      </c>
      <c r="F31">
        <f>GT_Spot!T31</f>
        <v>0</v>
      </c>
      <c r="G31">
        <f>PPCL_NG!T31</f>
        <v>0</v>
      </c>
      <c r="H31">
        <f>PPCL_Spot!T31</f>
        <v>29.771933242418335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466.11607959893894</v>
      </c>
      <c r="P31" s="37">
        <v>77.946367999254505</v>
      </c>
      <c r="Q31" s="37">
        <v>14.370000000000001</v>
      </c>
      <c r="R31" s="39">
        <v>21.732556771384868</v>
      </c>
      <c r="S31" s="39">
        <v>0</v>
      </c>
      <c r="T31" s="38">
        <f>SUMPRODUCT(LTA!J31:AN31,LTA!J$101:AN$101,LTA!J$105:AN$105)</f>
        <v>11.54</v>
      </c>
      <c r="U31" s="38">
        <f>SUMPRODUCT(LTA!J31:AN31,LTA!J$102:AN$102,LTA!J$105:AN$105)</f>
        <v>376.22999999999996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-345</v>
      </c>
      <c r="AA31" s="76">
        <f>STOA!J31</f>
        <v>517.26</v>
      </c>
      <c r="AB31" s="76">
        <f>-STOA!P31</f>
        <v>0</v>
      </c>
      <c r="AC31">
        <f t="shared" si="0"/>
        <v>16.897852273472413</v>
      </c>
      <c r="AD31">
        <f t="shared" si="1"/>
        <v>1301.8286784867282</v>
      </c>
      <c r="AE31">
        <f>'IDT-1'!F31</f>
        <v>0</v>
      </c>
      <c r="AF31" s="25"/>
      <c r="AG31">
        <f t="shared" si="2"/>
        <v>1301.8286784867282</v>
      </c>
      <c r="AI31" s="35">
        <f>PXIL!J31</f>
        <v>0</v>
      </c>
      <c r="AJ31" s="35">
        <f>PXIL!P31</f>
        <v>0</v>
      </c>
      <c r="AK31" s="35">
        <f>RTM_IEX!J31</f>
        <v>76.540000000000006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9.8578931482040453</v>
      </c>
      <c r="F32">
        <f>GT_Spot!T32</f>
        <v>0</v>
      </c>
      <c r="G32">
        <f>PPCL_NG!T32</f>
        <v>0</v>
      </c>
      <c r="H32">
        <f>PPCL_Spot!T32</f>
        <v>29.771933242418335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457.58794518115559</v>
      </c>
      <c r="P32" s="37">
        <v>75.52</v>
      </c>
      <c r="Q32" s="37">
        <v>17.750000000000004</v>
      </c>
      <c r="R32" s="39">
        <v>23.277497043328673</v>
      </c>
      <c r="S32" s="39">
        <v>0</v>
      </c>
      <c r="T32" s="38">
        <f>SUMPRODUCT(LTA!J32:AN32,LTA!J$101:AN$101,LTA!J$105:AN$105)</f>
        <v>14.06</v>
      </c>
      <c r="U32" s="38">
        <f>SUMPRODUCT(LTA!J32:AN32,LTA!J$102:AN$102,LTA!J$105:AN$105)</f>
        <v>382.65999999999997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-354</v>
      </c>
      <c r="AA32" s="76">
        <f>STOA!J32</f>
        <v>517.26</v>
      </c>
      <c r="AB32" s="76">
        <f>-STOA!P32</f>
        <v>0</v>
      </c>
      <c r="AC32">
        <f t="shared" si="0"/>
        <v>17.071956370977624</v>
      </c>
      <c r="AD32">
        <f t="shared" si="1"/>
        <v>1304.3050122441289</v>
      </c>
      <c r="AE32">
        <f>'IDT-1'!F32</f>
        <v>0</v>
      </c>
      <c r="AF32" s="25"/>
      <c r="AG32">
        <f t="shared" si="2"/>
        <v>1304.3050122441289</v>
      </c>
      <c r="AI32" s="35">
        <f>PXIL!J32</f>
        <v>0</v>
      </c>
      <c r="AJ32" s="35">
        <f>PXIL!P32</f>
        <v>0</v>
      </c>
      <c r="AK32" s="35">
        <f>RTM_IEX!J32</f>
        <v>85.27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9.8578931482040453</v>
      </c>
      <c r="F33">
        <f>GT_Spot!T33</f>
        <v>0</v>
      </c>
      <c r="G33">
        <f>PPCL_NG!T33</f>
        <v>0</v>
      </c>
      <c r="H33">
        <f>PPCL_Spot!T33</f>
        <v>29.771933242418335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451.73736612351456</v>
      </c>
      <c r="P33" s="37">
        <v>75.52</v>
      </c>
      <c r="Q33" s="37">
        <v>17.750000000000004</v>
      </c>
      <c r="R33" s="39">
        <v>24.2</v>
      </c>
      <c r="S33" s="39">
        <v>0</v>
      </c>
      <c r="T33" s="38">
        <f>SUMPRODUCT(LTA!J33:AN33,LTA!J$101:AN$101,LTA!J$105:AN$105)</f>
        <v>21.65</v>
      </c>
      <c r="U33" s="38">
        <f>SUMPRODUCT(LTA!J33:AN33,LTA!J$102:AN$102,LTA!J$105:AN$105)</f>
        <v>391.42999999999995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-363</v>
      </c>
      <c r="AA33" s="76">
        <f>STOA!J33</f>
        <v>517.26</v>
      </c>
      <c r="AB33" s="76">
        <f>-STOA!P33</f>
        <v>0</v>
      </c>
      <c r="AC33">
        <f t="shared" si="0"/>
        <v>17.260352951253484</v>
      </c>
      <c r="AD33">
        <f t="shared" si="1"/>
        <v>1308.4685395628835</v>
      </c>
      <c r="AE33">
        <f>'IDT-1'!F33</f>
        <v>0</v>
      </c>
      <c r="AF33" s="25"/>
      <c r="AG33">
        <f t="shared" si="2"/>
        <v>1308.4685395628835</v>
      </c>
      <c r="AI33" s="35">
        <f>PXIL!J33</f>
        <v>0</v>
      </c>
      <c r="AJ33" s="35">
        <f>PXIL!P33</f>
        <v>0</v>
      </c>
      <c r="AK33" s="35">
        <f>RTM_IEX!J33</f>
        <v>87.19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9.8578931482040453</v>
      </c>
      <c r="F34">
        <f>GT_Spot!T34</f>
        <v>0</v>
      </c>
      <c r="G34">
        <f>PPCL_NG!T34</f>
        <v>0</v>
      </c>
      <c r="H34">
        <f>PPCL_Spot!T34</f>
        <v>29.771933242418335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431.16738145242459</v>
      </c>
      <c r="P34" s="37">
        <v>38.752340117156834</v>
      </c>
      <c r="Q34" s="37">
        <v>17.750000000000004</v>
      </c>
      <c r="R34" s="39">
        <v>24.2</v>
      </c>
      <c r="S34" s="39">
        <v>0</v>
      </c>
      <c r="T34" s="38">
        <f>SUMPRODUCT(LTA!J34:AN34,LTA!J$101:AN$101,LTA!J$105:AN$105)</f>
        <v>28.45</v>
      </c>
      <c r="U34" s="38">
        <f>SUMPRODUCT(LTA!J34:AN34,LTA!J$102:AN$102,LTA!J$105:AN$105)</f>
        <v>356.41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-122</v>
      </c>
      <c r="AA34" s="76">
        <f>STOA!J34</f>
        <v>517.26</v>
      </c>
      <c r="AB34" s="76">
        <f>-STOA!P34</f>
        <v>0</v>
      </c>
      <c r="AC34">
        <f t="shared" si="0"/>
        <v>14.318348977419967</v>
      </c>
      <c r="AD34">
        <f t="shared" si="1"/>
        <v>1314.6628989827841</v>
      </c>
      <c r="AE34">
        <f>'IDT-1'!F34</f>
        <v>0</v>
      </c>
      <c r="AF34" s="25"/>
      <c r="AG34">
        <f t="shared" si="2"/>
        <v>1314.6628989827841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9.8578931482040453</v>
      </c>
      <c r="F35">
        <f>GT_Spot!T35</f>
        <v>0</v>
      </c>
      <c r="G35">
        <f>PPCL_NG!T35</f>
        <v>0</v>
      </c>
      <c r="H35">
        <f>PPCL_Spot!T35</f>
        <v>29.771933242418335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428.48658551281011</v>
      </c>
      <c r="P35" s="37">
        <v>22.16</v>
      </c>
      <c r="Q35" s="37">
        <v>17.62</v>
      </c>
      <c r="R35" s="39">
        <v>25.2</v>
      </c>
      <c r="S35" s="39">
        <v>0</v>
      </c>
      <c r="T35" s="38">
        <f>SUMPRODUCT(LTA!J35:AN35,LTA!J$101:AN$101,LTA!J$105:AN$105)</f>
        <v>35.26</v>
      </c>
      <c r="U35" s="38">
        <f>SUMPRODUCT(LTA!J35:AN35,LTA!J$102:AN$102,LTA!J$105:AN$105)</f>
        <v>321.15000000000003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-124</v>
      </c>
      <c r="AA35" s="76">
        <f>STOA!J35</f>
        <v>516.96999999999991</v>
      </c>
      <c r="AB35" s="76">
        <f>-STOA!P35</f>
        <v>0</v>
      </c>
      <c r="AC35">
        <f t="shared" si="0"/>
        <v>13.558086852372858</v>
      </c>
      <c r="AD35">
        <f t="shared" si="1"/>
        <v>1311.2800250510597</v>
      </c>
      <c r="AE35">
        <f>'IDT-1'!F35</f>
        <v>0</v>
      </c>
      <c r="AF35" s="25"/>
      <c r="AG35">
        <f t="shared" si="2"/>
        <v>1311.2800250510597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9.8578931482040453</v>
      </c>
      <c r="F36">
        <f>GT_Spot!T36</f>
        <v>0</v>
      </c>
      <c r="G36">
        <f>PPCL_NG!T36</f>
        <v>0</v>
      </c>
      <c r="H36">
        <f>PPCL_Spot!T36</f>
        <v>29.771933242418335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428.48234887024893</v>
      </c>
      <c r="P36" s="37">
        <v>19.55</v>
      </c>
      <c r="Q36" s="37">
        <v>17.62</v>
      </c>
      <c r="R36" s="39">
        <v>25.2</v>
      </c>
      <c r="S36" s="39">
        <v>0</v>
      </c>
      <c r="T36" s="38">
        <f>SUMPRODUCT(LTA!J36:AN36,LTA!J$101:AN$101,LTA!J$105:AN$105)</f>
        <v>43.08</v>
      </c>
      <c r="U36" s="38">
        <f>SUMPRODUCT(LTA!J36:AN36,LTA!J$102:AN$102,LTA!J$105:AN$105)</f>
        <v>284.11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-135</v>
      </c>
      <c r="AA36" s="76">
        <f>STOA!J36</f>
        <v>516.96999999999991</v>
      </c>
      <c r="AB36" s="76">
        <f>-STOA!P36</f>
        <v>0</v>
      </c>
      <c r="AC36">
        <f t="shared" si="0"/>
        <v>13.442330845051343</v>
      </c>
      <c r="AD36">
        <f t="shared" si="1"/>
        <v>1315.6915444158199</v>
      </c>
      <c r="AE36">
        <f>'IDT-1'!F36</f>
        <v>0</v>
      </c>
      <c r="AF36" s="25"/>
      <c r="AG36">
        <f t="shared" si="2"/>
        <v>1315.6915444158199</v>
      </c>
      <c r="AI36" s="35">
        <f>PXIL!J36</f>
        <v>0</v>
      </c>
      <c r="AJ36" s="35">
        <f>PXIL!P36</f>
        <v>0</v>
      </c>
      <c r="AK36" s="35">
        <f>RTM_IEX!J36</f>
        <v>27.13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9.8578931482040453</v>
      </c>
      <c r="F37">
        <f>GT_Spot!T37</f>
        <v>0</v>
      </c>
      <c r="G37">
        <f>PPCL_NG!T37</f>
        <v>0</v>
      </c>
      <c r="H37">
        <f>PPCL_Spot!T37</f>
        <v>29.771933242418335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445.7388908456993</v>
      </c>
      <c r="P37" s="37">
        <v>19.380000000000003</v>
      </c>
      <c r="Q37" s="37">
        <v>17.62</v>
      </c>
      <c r="R37" s="39">
        <v>25.2</v>
      </c>
      <c r="S37" s="39">
        <v>0</v>
      </c>
      <c r="T37" s="38">
        <f>SUMPRODUCT(LTA!J37:AN37,LTA!J$101:AN$101,LTA!J$105:AN$105)</f>
        <v>50.91</v>
      </c>
      <c r="U37" s="38">
        <f>SUMPRODUCT(LTA!J37:AN37,LTA!J$102:AN$102,LTA!J$105:AN$105)</f>
        <v>290.40000000000003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-139</v>
      </c>
      <c r="AA37" s="76">
        <f>STOA!J37</f>
        <v>516.96999999999991</v>
      </c>
      <c r="AB37" s="76">
        <f>-STOA!P37</f>
        <v>0</v>
      </c>
      <c r="AC37">
        <f t="shared" si="0"/>
        <v>13.51045842854468</v>
      </c>
      <c r="AD37">
        <f t="shared" si="1"/>
        <v>1315.6999588077767</v>
      </c>
      <c r="AE37">
        <f>'IDT-1'!F37</f>
        <v>0</v>
      </c>
      <c r="AF37" s="25"/>
      <c r="AG37">
        <f t="shared" si="2"/>
        <v>1315.6999588077767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9.8578931482040453</v>
      </c>
      <c r="F38">
        <f>GT_Spot!T38</f>
        <v>0</v>
      </c>
      <c r="G38">
        <f>PPCL_NG!T38</f>
        <v>0</v>
      </c>
      <c r="H38">
        <f>PPCL_Spot!T38</f>
        <v>29.771933242418335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447.06569675157937</v>
      </c>
      <c r="P38" s="37">
        <v>19.380000000000003</v>
      </c>
      <c r="Q38" s="37">
        <v>17.62</v>
      </c>
      <c r="R38" s="39">
        <v>25.2</v>
      </c>
      <c r="S38" s="39">
        <v>0</v>
      </c>
      <c r="T38" s="38">
        <f>SUMPRODUCT(LTA!J38:AN38,LTA!J$101:AN$101,LTA!J$105:AN$105)</f>
        <v>57.7</v>
      </c>
      <c r="U38" s="38">
        <f>SUMPRODUCT(LTA!J38:AN38,LTA!J$102:AN$102,LTA!J$105:AN$105)</f>
        <v>296.58000000000004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-148</v>
      </c>
      <c r="AA38" s="76">
        <f>STOA!J38</f>
        <v>516.96999999999991</v>
      </c>
      <c r="AB38" s="76">
        <f>-STOA!P38</f>
        <v>0</v>
      </c>
      <c r="AC38">
        <f t="shared" si="0"/>
        <v>13.706792017678076</v>
      </c>
      <c r="AD38">
        <f t="shared" si="1"/>
        <v>1320.8004311245238</v>
      </c>
      <c r="AE38">
        <f>'IDT-1'!F38</f>
        <v>0</v>
      </c>
      <c r="AF38" s="25"/>
      <c r="AG38">
        <f t="shared" si="2"/>
        <v>1320.8004311245238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9.7698762450950785</v>
      </c>
      <c r="F39">
        <f>GT_Spot!T39</f>
        <v>0</v>
      </c>
      <c r="G39">
        <f>PPCL_NG!T39</f>
        <v>0</v>
      </c>
      <c r="H39">
        <f>PPCL_Spot!T39</f>
        <v>29.38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448.79602090375329</v>
      </c>
      <c r="P39" s="37">
        <v>19.380000000000003</v>
      </c>
      <c r="Q39" s="37">
        <v>17.62</v>
      </c>
      <c r="R39" s="39">
        <v>25.2</v>
      </c>
      <c r="S39" s="39">
        <v>0</v>
      </c>
      <c r="T39" s="38">
        <f>SUMPRODUCT(LTA!J39:AN39,LTA!J$101:AN$101,LTA!J$105:AN$105)</f>
        <v>63.41</v>
      </c>
      <c r="U39" s="38">
        <f>SUMPRODUCT(LTA!J39:AN39,LTA!J$102:AN$102,LTA!J$105:AN$105)</f>
        <v>309.45000000000005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-148</v>
      </c>
      <c r="AA39" s="76">
        <f>STOA!J39</f>
        <v>516.96999999999991</v>
      </c>
      <c r="AB39" s="76">
        <f>-STOA!P39</f>
        <v>0</v>
      </c>
      <c r="AC39">
        <f t="shared" si="0"/>
        <v>13.873367159333906</v>
      </c>
      <c r="AD39">
        <f t="shared" si="1"/>
        <v>1340.4642299895145</v>
      </c>
      <c r="AE39">
        <f>'IDT-1'!F39</f>
        <v>0</v>
      </c>
      <c r="AF39" s="25"/>
      <c r="AG39">
        <f t="shared" si="2"/>
        <v>1340.4642299895145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9.7698762450950785</v>
      </c>
      <c r="F40">
        <f>GT_Spot!T40</f>
        <v>0</v>
      </c>
      <c r="G40">
        <f>PPCL_NG!T40</f>
        <v>0</v>
      </c>
      <c r="H40">
        <f>PPCL_Spot!T40</f>
        <v>29.38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448.83590490375332</v>
      </c>
      <c r="P40" s="37">
        <v>19.380000000000003</v>
      </c>
      <c r="Q40" s="37">
        <v>17.62</v>
      </c>
      <c r="R40" s="39">
        <v>25.2</v>
      </c>
      <c r="S40" s="39">
        <v>0</v>
      </c>
      <c r="T40" s="38">
        <f>SUMPRODUCT(LTA!J40:AN40,LTA!J$101:AN$101,LTA!J$105:AN$105)</f>
        <v>71.099999999999994</v>
      </c>
      <c r="U40" s="38">
        <f>SUMPRODUCT(LTA!J40:AN40,LTA!J$102:AN$102,LTA!J$105:AN$105)</f>
        <v>313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-118</v>
      </c>
      <c r="AA40" s="76">
        <f>STOA!J40</f>
        <v>516.96999999999991</v>
      </c>
      <c r="AB40" s="76">
        <f>-STOA!P40</f>
        <v>0</v>
      </c>
      <c r="AC40">
        <f t="shared" si="0"/>
        <v>13.713983453187236</v>
      </c>
      <c r="AD40">
        <f t="shared" si="1"/>
        <v>1381.9034976956611</v>
      </c>
      <c r="AE40">
        <f>'IDT-1'!F40</f>
        <v>0</v>
      </c>
      <c r="AF40" s="25"/>
      <c r="AG40">
        <f t="shared" si="2"/>
        <v>1381.9034976956611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9.7698762450950785</v>
      </c>
      <c r="F41">
        <f>GT_Spot!T41</f>
        <v>0</v>
      </c>
      <c r="G41">
        <f>PPCL_NG!T41</f>
        <v>0</v>
      </c>
      <c r="H41">
        <f>PPCL_Spot!T41</f>
        <v>29.38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427.53404317368637</v>
      </c>
      <c r="P41" s="37">
        <v>19.380000000000003</v>
      </c>
      <c r="Q41" s="37">
        <v>17.62</v>
      </c>
      <c r="R41" s="39">
        <v>25.2</v>
      </c>
      <c r="S41" s="39">
        <v>0</v>
      </c>
      <c r="T41" s="38">
        <f>SUMPRODUCT(LTA!J41:AN41,LTA!J$101:AN$101,LTA!J$105:AN$105)</f>
        <v>80.19</v>
      </c>
      <c r="U41" s="38">
        <f>SUMPRODUCT(LTA!J41:AN41,LTA!J$102:AN$102,LTA!J$105:AN$105)</f>
        <v>315.88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-77</v>
      </c>
      <c r="AA41" s="76">
        <f>STOA!J41</f>
        <v>516.96999999999991</v>
      </c>
      <c r="AB41" s="76">
        <f>-STOA!P41</f>
        <v>0</v>
      </c>
      <c r="AC41">
        <f t="shared" si="0"/>
        <v>13.45098634793422</v>
      </c>
      <c r="AD41">
        <f t="shared" si="1"/>
        <v>1433.204633070847</v>
      </c>
      <c r="AE41">
        <f>'IDT-1'!F41</f>
        <v>0</v>
      </c>
      <c r="AF41" s="25"/>
      <c r="AG41">
        <f t="shared" si="2"/>
        <v>1433.204633070847</v>
      </c>
      <c r="AI41" s="35">
        <f>PXIL!J41</f>
        <v>0</v>
      </c>
      <c r="AJ41" s="35">
        <f>PXIL!P41</f>
        <v>0</v>
      </c>
      <c r="AK41" s="35">
        <f>RTM_IEX!J41</f>
        <v>19.37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9.7698762450950785</v>
      </c>
      <c r="F42">
        <f>GT_Spot!T42</f>
        <v>0</v>
      </c>
      <c r="G42">
        <f>PPCL_NG!T42</f>
        <v>0</v>
      </c>
      <c r="H42">
        <f>PPCL_Spot!T42</f>
        <v>29.38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427.53404317368637</v>
      </c>
      <c r="P42" s="37">
        <v>19.380000000000003</v>
      </c>
      <c r="Q42" s="37">
        <v>17.62</v>
      </c>
      <c r="R42" s="39">
        <v>25.2</v>
      </c>
      <c r="S42" s="39">
        <v>0</v>
      </c>
      <c r="T42" s="38">
        <f>SUMPRODUCT(LTA!J42:AN42,LTA!J$101:AN$101,LTA!J$105:AN$105)</f>
        <v>86.34</v>
      </c>
      <c r="U42" s="38">
        <f>SUMPRODUCT(LTA!J42:AN42,LTA!J$102:AN$102,LTA!J$105:AN$105)</f>
        <v>318.41000000000003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-44</v>
      </c>
      <c r="AA42" s="76">
        <f>STOA!J42</f>
        <v>516.96999999999991</v>
      </c>
      <c r="AB42" s="76">
        <f>-STOA!P42</f>
        <v>0</v>
      </c>
      <c r="AC42">
        <f t="shared" si="0"/>
        <v>13.244434143012882</v>
      </c>
      <c r="AD42">
        <f t="shared" si="1"/>
        <v>1475.1011852757688</v>
      </c>
      <c r="AE42">
        <f>'IDT-1'!F42</f>
        <v>0</v>
      </c>
      <c r="AF42" s="25"/>
      <c r="AG42">
        <f t="shared" si="2"/>
        <v>1475.1011852757688</v>
      </c>
      <c r="AI42" s="35">
        <f>PXIL!J42</f>
        <v>0</v>
      </c>
      <c r="AJ42" s="35">
        <f>PXIL!P42</f>
        <v>0</v>
      </c>
      <c r="AK42" s="35">
        <f>RTM_IEX!J42</f>
        <v>19.38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9.7698762450950785</v>
      </c>
      <c r="F43">
        <f>GT_Spot!T43</f>
        <v>0</v>
      </c>
      <c r="G43">
        <f>PPCL_NG!T43</f>
        <v>0</v>
      </c>
      <c r="H43">
        <f>PPCL_Spot!T43</f>
        <v>29.38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424.00008978548448</v>
      </c>
      <c r="P43" s="37">
        <v>19.378244247146224</v>
      </c>
      <c r="Q43" s="37">
        <v>17.750000000000004</v>
      </c>
      <c r="R43" s="39">
        <v>25.2</v>
      </c>
      <c r="S43" s="39">
        <v>0</v>
      </c>
      <c r="T43" s="38">
        <f>SUMPRODUCT(LTA!J43:AN43,LTA!J$101:AN$101,LTA!J$105:AN$105)</f>
        <v>91.32</v>
      </c>
      <c r="U43" s="38">
        <f>SUMPRODUCT(LTA!J43:AN43,LTA!J$102:AN$102,LTA!J$105:AN$105)</f>
        <v>323.53000000000003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-30</v>
      </c>
      <c r="AA43" s="76">
        <f>STOA!J43</f>
        <v>516.96999999999991</v>
      </c>
      <c r="AB43" s="76">
        <f>-STOA!P43</f>
        <v>0</v>
      </c>
      <c r="AC43">
        <f t="shared" si="0"/>
        <v>13.061633766704015</v>
      </c>
      <c r="AD43">
        <f t="shared" si="1"/>
        <v>1471.5982765110218</v>
      </c>
      <c r="AE43">
        <f>'IDT-1'!F43</f>
        <v>0</v>
      </c>
      <c r="AF43" s="25"/>
      <c r="AG43">
        <f t="shared" si="2"/>
        <v>1471.5982765110218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9.7698762450950785</v>
      </c>
      <c r="F44">
        <f>GT_Spot!T44</f>
        <v>0</v>
      </c>
      <c r="G44">
        <f>PPCL_NG!T44</f>
        <v>0</v>
      </c>
      <c r="H44">
        <f>PPCL_Spot!T44</f>
        <v>29.38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424.00008978548448</v>
      </c>
      <c r="P44" s="37">
        <v>19.378244247146224</v>
      </c>
      <c r="Q44" s="37">
        <v>17.750000000000004</v>
      </c>
      <c r="R44" s="39">
        <v>25.2</v>
      </c>
      <c r="S44" s="39">
        <v>0</v>
      </c>
      <c r="T44" s="38">
        <f>SUMPRODUCT(LTA!J44:AN44,LTA!J$101:AN$101,LTA!J$105:AN$105)</f>
        <v>97.53</v>
      </c>
      <c r="U44" s="38">
        <f>SUMPRODUCT(LTA!J44:AN44,LTA!J$102:AN$102,LTA!J$105:AN$105)</f>
        <v>332.52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-7</v>
      </c>
      <c r="AA44" s="76">
        <f>STOA!J44</f>
        <v>516.96999999999991</v>
      </c>
      <c r="AB44" s="76">
        <f>-STOA!P44</f>
        <v>0</v>
      </c>
      <c r="AC44">
        <f t="shared" si="0"/>
        <v>13.163900293529345</v>
      </c>
      <c r="AD44">
        <f t="shared" si="1"/>
        <v>1489.6960099841963</v>
      </c>
      <c r="AE44">
        <f>'IDT-1'!F44</f>
        <v>0</v>
      </c>
      <c r="AF44" s="25"/>
      <c r="AG44">
        <f t="shared" si="2"/>
        <v>1489.6960099841963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9.4810945273631813</v>
      </c>
      <c r="F45">
        <f>GT_Spot!T45</f>
        <v>0</v>
      </c>
      <c r="G45">
        <f>PPCL_NG!T45</f>
        <v>0</v>
      </c>
      <c r="H45">
        <f>PPCL_Spot!T45</f>
        <v>29.38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426.30104087244098</v>
      </c>
      <c r="P45" s="37">
        <v>19.378244247146224</v>
      </c>
      <c r="Q45" s="37">
        <v>17.750000000000004</v>
      </c>
      <c r="R45" s="39">
        <v>25.2</v>
      </c>
      <c r="S45" s="39">
        <v>0</v>
      </c>
      <c r="T45" s="38">
        <f>SUMPRODUCT(LTA!J45:AN45,LTA!J$101:AN$101,LTA!J$105:AN$105)</f>
        <v>101.23</v>
      </c>
      <c r="U45" s="38">
        <f>SUMPRODUCT(LTA!J45:AN45,LTA!J$102:AN$102,LTA!J$105:AN$105)</f>
        <v>340.71999999999997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516.96999999999991</v>
      </c>
      <c r="AB45" s="76">
        <f>-STOA!P45</f>
        <v>0</v>
      </c>
      <c r="AC45">
        <f t="shared" si="0"/>
        <v>13.172477469034382</v>
      </c>
      <c r="AD45">
        <f t="shared" si="1"/>
        <v>1554.9796021779159</v>
      </c>
      <c r="AE45">
        <f>'IDT-1'!F45</f>
        <v>0</v>
      </c>
      <c r="AF45" s="25"/>
      <c r="AG45">
        <f t="shared" si="2"/>
        <v>1554.9796021779159</v>
      </c>
      <c r="AI45" s="35">
        <f>PXIL!J45</f>
        <v>0</v>
      </c>
      <c r="AJ45" s="35">
        <f>PXIL!P45</f>
        <v>0</v>
      </c>
      <c r="AK45" s="35">
        <f>RTM_IEX!J45</f>
        <v>19.38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9.4810945273631813</v>
      </c>
      <c r="F46">
        <f>GT_Spot!T46</f>
        <v>0</v>
      </c>
      <c r="G46">
        <f>PPCL_NG!T46</f>
        <v>0</v>
      </c>
      <c r="H46">
        <f>PPCL_Spot!T46</f>
        <v>29.38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426.30104087244098</v>
      </c>
      <c r="P46" s="37">
        <v>19.378244247146224</v>
      </c>
      <c r="Q46" s="37">
        <v>17.750000000000004</v>
      </c>
      <c r="R46" s="39">
        <v>25.2</v>
      </c>
      <c r="S46" s="39">
        <v>0</v>
      </c>
      <c r="T46" s="38">
        <f>SUMPRODUCT(LTA!J46:AN46,LTA!J$101:AN$101,LTA!J$105:AN$105)</f>
        <v>102.91</v>
      </c>
      <c r="U46" s="38">
        <f>SUMPRODUCT(LTA!J46:AN46,LTA!J$102:AN$102,LTA!J$105:AN$105)</f>
        <v>347.17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516.96999999999991</v>
      </c>
      <c r="AB46" s="76">
        <f>-STOA!P46</f>
        <v>0</v>
      </c>
      <c r="AC46">
        <f t="shared" si="0"/>
        <v>13.322165469034381</v>
      </c>
      <c r="AD46">
        <f t="shared" si="1"/>
        <v>1572.6499141779159</v>
      </c>
      <c r="AE46">
        <f>'IDT-1'!F46</f>
        <v>0</v>
      </c>
      <c r="AF46" s="25"/>
      <c r="AG46">
        <f t="shared" si="2"/>
        <v>1572.6499141779159</v>
      </c>
      <c r="AI46" s="35">
        <f>PXIL!J46</f>
        <v>0</v>
      </c>
      <c r="AJ46" s="35">
        <f>PXIL!P46</f>
        <v>0</v>
      </c>
      <c r="AK46" s="35">
        <f>RTM_IEX!J46</f>
        <v>29.07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9.4810945273631813</v>
      </c>
      <c r="F47">
        <f>GT_Spot!T47</f>
        <v>0</v>
      </c>
      <c r="G47">
        <f>PPCL_NG!T47</f>
        <v>0</v>
      </c>
      <c r="H47">
        <f>PPCL_Spot!T47</f>
        <v>29.38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426.52718483885656</v>
      </c>
      <c r="P47" s="37">
        <v>19.378244247146224</v>
      </c>
      <c r="Q47" s="37">
        <v>17.750000000000004</v>
      </c>
      <c r="R47" s="39">
        <v>25.2</v>
      </c>
      <c r="S47" s="39">
        <v>0</v>
      </c>
      <c r="T47" s="38">
        <f>SUMPRODUCT(LTA!J47:AN47,LTA!J$101:AN$101,LTA!J$105:AN$105)</f>
        <v>104.32</v>
      </c>
      <c r="U47" s="38">
        <f>SUMPRODUCT(LTA!J47:AN47,LTA!J$102:AN$102,LTA!J$105:AN$105)</f>
        <v>347.46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516.96999999999991</v>
      </c>
      <c r="AB47" s="76">
        <f>-STOA!P47</f>
        <v>0</v>
      </c>
      <c r="AC47">
        <f t="shared" si="0"/>
        <v>13.419741078352272</v>
      </c>
      <c r="AD47">
        <f t="shared" si="1"/>
        <v>1584.1684825350137</v>
      </c>
      <c r="AE47">
        <f>'IDT-1'!F47</f>
        <v>0</v>
      </c>
      <c r="AF47" s="25"/>
      <c r="AG47">
        <f t="shared" si="2"/>
        <v>1584.1684825350137</v>
      </c>
      <c r="AI47" s="35">
        <f>PXIL!J47</f>
        <v>0</v>
      </c>
      <c r="AJ47" s="35">
        <f>PXIL!P47</f>
        <v>0</v>
      </c>
      <c r="AK47" s="35">
        <f>RTM_IEX!J47</f>
        <v>38.76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9.4810945273631813</v>
      </c>
      <c r="F48">
        <f>GT_Spot!T48</f>
        <v>0</v>
      </c>
      <c r="G48">
        <f>PPCL_NG!T48</f>
        <v>0</v>
      </c>
      <c r="H48">
        <f>PPCL_Spot!T48</f>
        <v>29.38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425.8974245167218</v>
      </c>
      <c r="P48" s="37">
        <v>19.378244247146224</v>
      </c>
      <c r="Q48" s="37">
        <v>17.750000000000004</v>
      </c>
      <c r="R48" s="39">
        <v>25.2</v>
      </c>
      <c r="S48" s="39">
        <v>0</v>
      </c>
      <c r="T48" s="38">
        <f>SUMPRODUCT(LTA!J48:AN48,LTA!J$101:AN$101,LTA!J$105:AN$105)</f>
        <v>104.47</v>
      </c>
      <c r="U48" s="38">
        <f>SUMPRODUCT(LTA!J48:AN48,LTA!J$102:AN$102,LTA!J$105:AN$105)</f>
        <v>342.02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516.96999999999991</v>
      </c>
      <c r="AB48" s="76">
        <f>-STOA!P48</f>
        <v>0</v>
      </c>
      <c r="AC48">
        <f t="shared" si="0"/>
        <v>13.573463091646339</v>
      </c>
      <c r="AD48">
        <f t="shared" si="1"/>
        <v>1602.3150001995846</v>
      </c>
      <c r="AE48">
        <f>'IDT-1'!F48</f>
        <v>0</v>
      </c>
      <c r="AF48" s="25"/>
      <c r="AG48">
        <f t="shared" si="2"/>
        <v>1602.3150001995846</v>
      </c>
      <c r="AI48" s="35">
        <f>PXIL!J48</f>
        <v>0</v>
      </c>
      <c r="AJ48" s="35">
        <f>PXIL!P48</f>
        <v>0</v>
      </c>
      <c r="AK48" s="35">
        <f>RTM_IEX!J48</f>
        <v>62.98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9.4810945273631813</v>
      </c>
      <c r="F49">
        <f>GT_Spot!T49</f>
        <v>0</v>
      </c>
      <c r="G49">
        <f>PPCL_NG!T49</f>
        <v>0</v>
      </c>
      <c r="H49">
        <f>PPCL_Spot!T49</f>
        <v>29.38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432.93214816678216</v>
      </c>
      <c r="P49" s="37">
        <v>18.239999999999998</v>
      </c>
      <c r="Q49" s="37">
        <v>17.750000000000004</v>
      </c>
      <c r="R49" s="39">
        <v>25.2</v>
      </c>
      <c r="S49" s="39">
        <v>0</v>
      </c>
      <c r="T49" s="38">
        <f>SUMPRODUCT(LTA!J49:AN49,LTA!J$101:AN$101,LTA!J$105:AN$105)</f>
        <v>102.03</v>
      </c>
      <c r="U49" s="38">
        <f>SUMPRODUCT(LTA!J49:AN49,LTA!J$102:AN$102,LTA!J$105:AN$105)</f>
        <v>338.7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516.96999999999991</v>
      </c>
      <c r="AB49" s="76">
        <f>-STOA!P49</f>
        <v>0</v>
      </c>
      <c r="AC49">
        <f t="shared" si="0"/>
        <v>13.778057518630822</v>
      </c>
      <c r="AD49">
        <f t="shared" si="1"/>
        <v>1626.4668851755146</v>
      </c>
      <c r="AE49">
        <f>'IDT-1'!F49</f>
        <v>0</v>
      </c>
      <c r="AF49" s="25"/>
      <c r="AG49">
        <f t="shared" si="2"/>
        <v>1626.4668851755146</v>
      </c>
      <c r="AI49" s="35">
        <f>PXIL!J49</f>
        <v>0</v>
      </c>
      <c r="AJ49" s="35">
        <f>PXIL!P49</f>
        <v>0</v>
      </c>
      <c r="AK49" s="35">
        <f>RTM_IEX!J49</f>
        <v>87.2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9.4810945273631813</v>
      </c>
      <c r="F50">
        <f>GT_Spot!T50</f>
        <v>0</v>
      </c>
      <c r="G50">
        <f>PPCL_NG!T50</f>
        <v>0</v>
      </c>
      <c r="H50">
        <f>PPCL_Spot!T50</f>
        <v>29.38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430.21600283138628</v>
      </c>
      <c r="P50" s="37">
        <v>19.378867130414449</v>
      </c>
      <c r="Q50" s="37">
        <v>17.750000000000004</v>
      </c>
      <c r="R50" s="39">
        <v>25.2</v>
      </c>
      <c r="S50" s="39">
        <v>0</v>
      </c>
      <c r="T50" s="38">
        <f>SUMPRODUCT(LTA!J50:AN50,LTA!J$101:AN$101,LTA!J$105:AN$105)</f>
        <v>102.03</v>
      </c>
      <c r="U50" s="38">
        <f>SUMPRODUCT(LTA!J50:AN50,LTA!J$102:AN$102,LTA!J$105:AN$105)</f>
        <v>335.61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516.96999999999991</v>
      </c>
      <c r="AB50" s="76">
        <f>-STOA!P50</f>
        <v>0</v>
      </c>
      <c r="AC50">
        <f t="shared" si="0"/>
        <v>13.901644381708975</v>
      </c>
      <c r="AD50">
        <f t="shared" si="1"/>
        <v>1641.0560201074545</v>
      </c>
      <c r="AE50">
        <f>'IDT-1'!F50</f>
        <v>0</v>
      </c>
      <c r="AF50" s="25"/>
      <c r="AG50">
        <f t="shared" si="2"/>
        <v>1641.0560201074545</v>
      </c>
      <c r="AI50" s="35">
        <f>PXIL!J50</f>
        <v>0</v>
      </c>
      <c r="AJ50" s="35">
        <f>PXIL!P50</f>
        <v>0</v>
      </c>
      <c r="AK50" s="35">
        <f>RTM_IEX!J50</f>
        <v>106.58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9.1852148813341898</v>
      </c>
      <c r="F51">
        <f>GT_Spot!T51</f>
        <v>0</v>
      </c>
      <c r="G51">
        <f>PPCL_NG!T51</f>
        <v>0</v>
      </c>
      <c r="H51">
        <f>PPCL_Spot!T51</f>
        <v>28.611933238732345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425.10359892432376</v>
      </c>
      <c r="P51" s="37">
        <v>19.378867130414449</v>
      </c>
      <c r="Q51" s="37">
        <v>7.81</v>
      </c>
      <c r="R51" s="39">
        <v>25.2</v>
      </c>
      <c r="S51" s="39">
        <v>0</v>
      </c>
      <c r="T51" s="38">
        <f>SUMPRODUCT(LTA!J51:AN51,LTA!J$101:AN$101,LTA!J$105:AN$105)</f>
        <v>102.03</v>
      </c>
      <c r="U51" s="38">
        <f>SUMPRODUCT(LTA!J51:AN51,LTA!J$102:AN$102,LTA!J$105:AN$105)</f>
        <v>329.09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516.96999999999991</v>
      </c>
      <c r="AB51" s="76">
        <f>-STOA!P51</f>
        <v>0</v>
      </c>
      <c r="AC51">
        <f t="shared" si="0"/>
        <v>13.874291039068359</v>
      </c>
      <c r="AD51">
        <f t="shared" si="1"/>
        <v>1637.8270231357365</v>
      </c>
      <c r="AE51">
        <f>'IDT-1'!F51</f>
        <v>0</v>
      </c>
      <c r="AF51" s="25"/>
      <c r="AG51">
        <f t="shared" si="2"/>
        <v>1637.8270231357365</v>
      </c>
      <c r="AI51" s="35">
        <f>PXIL!J51</f>
        <v>0</v>
      </c>
      <c r="AJ51" s="35">
        <f>PXIL!P51</f>
        <v>0</v>
      </c>
      <c r="AK51" s="35">
        <f>RTM_IEX!J51</f>
        <v>125.96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9.1852148813341898</v>
      </c>
      <c r="F52">
        <f>GT_Spot!T52</f>
        <v>0</v>
      </c>
      <c r="G52">
        <f>PPCL_NG!T52</f>
        <v>0</v>
      </c>
      <c r="H52">
        <f>PPCL_Spot!T52</f>
        <v>28.611933238732345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426.25133559461761</v>
      </c>
      <c r="P52" s="37">
        <v>19.378867130414449</v>
      </c>
      <c r="Q52" s="37">
        <v>7.81</v>
      </c>
      <c r="R52" s="39">
        <v>25.2</v>
      </c>
      <c r="S52" s="39">
        <v>0</v>
      </c>
      <c r="T52" s="38">
        <f>SUMPRODUCT(LTA!J52:AN52,LTA!J$101:AN$101,LTA!J$105:AN$105)</f>
        <v>102.03</v>
      </c>
      <c r="U52" s="38">
        <f>SUMPRODUCT(LTA!J52:AN52,LTA!J$102:AN$102,LTA!J$105:AN$105)</f>
        <v>334.44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516.96999999999991</v>
      </c>
      <c r="AB52" s="76">
        <f>-STOA!P52</f>
        <v>0</v>
      </c>
      <c r="AC52">
        <f t="shared" si="0"/>
        <v>13.928872027098826</v>
      </c>
      <c r="AD52">
        <f t="shared" si="1"/>
        <v>1644.2701788179997</v>
      </c>
      <c r="AE52">
        <f>'IDT-1'!F52</f>
        <v>0</v>
      </c>
      <c r="AF52" s="25"/>
      <c r="AG52">
        <f t="shared" si="2"/>
        <v>1644.2701788179997</v>
      </c>
      <c r="AI52" s="35">
        <f>PXIL!J52</f>
        <v>0</v>
      </c>
      <c r="AJ52" s="35">
        <f>PXIL!P52</f>
        <v>0</v>
      </c>
      <c r="AK52" s="35">
        <f>RTM_IEX!J52</f>
        <v>125.96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9.1852148813341898</v>
      </c>
      <c r="F53">
        <f>GT_Spot!T53</f>
        <v>0</v>
      </c>
      <c r="G53">
        <f>PPCL_NG!T53</f>
        <v>0</v>
      </c>
      <c r="H53">
        <f>PPCL_Spot!T53</f>
        <v>28.611933238732345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426.57924178704548</v>
      </c>
      <c r="P53" s="37">
        <v>19.378867130414449</v>
      </c>
      <c r="Q53" s="37">
        <v>7.81</v>
      </c>
      <c r="R53" s="39">
        <v>25.2</v>
      </c>
      <c r="S53" s="39">
        <v>0</v>
      </c>
      <c r="T53" s="38">
        <f>SUMPRODUCT(LTA!J53:AN53,LTA!J$101:AN$101,LTA!J$105:AN$105)</f>
        <v>103.88</v>
      </c>
      <c r="U53" s="38">
        <f>SUMPRODUCT(LTA!J53:AN53,LTA!J$102:AN$102,LTA!J$105:AN$105)</f>
        <v>335.02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516.96999999999991</v>
      </c>
      <c r="AB53" s="76">
        <f>-STOA!P53</f>
        <v>0</v>
      </c>
      <c r="AC53">
        <f t="shared" si="0"/>
        <v>13.911298439115221</v>
      </c>
      <c r="AD53">
        <f t="shared" si="1"/>
        <v>1642.195658598411</v>
      </c>
      <c r="AE53">
        <f>'IDT-1'!F53</f>
        <v>0</v>
      </c>
      <c r="AF53" s="25"/>
      <c r="AG53">
        <f t="shared" si="2"/>
        <v>1642.195658598411</v>
      </c>
      <c r="AI53" s="35">
        <f>PXIL!J53</f>
        <v>0</v>
      </c>
      <c r="AJ53" s="35">
        <f>PXIL!P53</f>
        <v>0</v>
      </c>
      <c r="AK53" s="35">
        <f>RTM_IEX!J53</f>
        <v>121.11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9.1852148813341898</v>
      </c>
      <c r="F54">
        <f>GT_Spot!T54</f>
        <v>0</v>
      </c>
      <c r="G54">
        <f>PPCL_NG!T54</f>
        <v>0</v>
      </c>
      <c r="H54">
        <f>PPCL_Spot!T54</f>
        <v>28.611933238732345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426.57924178704548</v>
      </c>
      <c r="P54" s="37">
        <v>19.378867130414449</v>
      </c>
      <c r="Q54" s="37">
        <v>7.81</v>
      </c>
      <c r="R54" s="39">
        <v>25.2</v>
      </c>
      <c r="S54" s="39">
        <v>0</v>
      </c>
      <c r="T54" s="38">
        <f>SUMPRODUCT(LTA!J54:AN54,LTA!J$101:AN$101,LTA!J$105:AN$105)</f>
        <v>104.44</v>
      </c>
      <c r="U54" s="38">
        <f>SUMPRODUCT(LTA!J54:AN54,LTA!J$102:AN$102,LTA!J$105:AN$105)</f>
        <v>336.06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516.96999999999991</v>
      </c>
      <c r="AB54" s="76">
        <f>-STOA!P54</f>
        <v>0</v>
      </c>
      <c r="AC54">
        <f t="shared" si="0"/>
        <v>13.884082439115222</v>
      </c>
      <c r="AD54">
        <f t="shared" si="1"/>
        <v>1638.9828745984112</v>
      </c>
      <c r="AE54">
        <f>'IDT-1'!F54</f>
        <v>0</v>
      </c>
      <c r="AF54" s="25"/>
      <c r="AG54">
        <f t="shared" si="2"/>
        <v>1638.9828745984112</v>
      </c>
      <c r="AI54" s="35">
        <f>PXIL!J54</f>
        <v>0</v>
      </c>
      <c r="AJ54" s="35">
        <f>PXIL!P54</f>
        <v>0</v>
      </c>
      <c r="AK54" s="35">
        <f>RTM_IEX!J54</f>
        <v>116.27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9.1852148813341898</v>
      </c>
      <c r="F55">
        <f>GT_Spot!T55</f>
        <v>0</v>
      </c>
      <c r="G55">
        <f>PPCL_NG!T55</f>
        <v>0</v>
      </c>
      <c r="H55">
        <f>PPCL_Spot!T55</f>
        <v>28.611933238732345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424.97148808151184</v>
      </c>
      <c r="P55" s="37">
        <v>19.378867130414449</v>
      </c>
      <c r="Q55" s="37">
        <v>7.81</v>
      </c>
      <c r="R55" s="39">
        <v>25.2</v>
      </c>
      <c r="S55" s="39">
        <v>0</v>
      </c>
      <c r="T55" s="38">
        <f>SUMPRODUCT(LTA!J55:AN55,LTA!J$101:AN$101,LTA!J$105:AN$105)</f>
        <v>102.44</v>
      </c>
      <c r="U55" s="38">
        <f>SUMPRODUCT(LTA!J55:AN55,LTA!J$102:AN$102,LTA!J$105:AN$105)</f>
        <v>334.09000000000003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516.96999999999991</v>
      </c>
      <c r="AB55" s="76">
        <f>-STOA!P55</f>
        <v>0</v>
      </c>
      <c r="AC55">
        <f t="shared" si="0"/>
        <v>13.226801307988739</v>
      </c>
      <c r="AD55">
        <f t="shared" si="1"/>
        <v>1561.392402024004</v>
      </c>
      <c r="AE55">
        <f>'IDT-1'!F55</f>
        <v>0</v>
      </c>
      <c r="AF55" s="25"/>
      <c r="AG55">
        <f t="shared" si="2"/>
        <v>1561.392402024004</v>
      </c>
      <c r="AI55" s="35">
        <f>PXIL!J55</f>
        <v>0</v>
      </c>
      <c r="AJ55" s="35">
        <f>PXIL!P55</f>
        <v>0</v>
      </c>
      <c r="AK55" s="35">
        <f>RTM_IEX!J55</f>
        <v>43.6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9.1852148813341898</v>
      </c>
      <c r="F56">
        <f>GT_Spot!T56</f>
        <v>0</v>
      </c>
      <c r="G56">
        <f>PPCL_NG!T56</f>
        <v>0</v>
      </c>
      <c r="H56">
        <f>PPCL_Spot!T56</f>
        <v>28.611933238732345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424.97148808151184</v>
      </c>
      <c r="P56" s="37">
        <v>19.378867130414449</v>
      </c>
      <c r="Q56" s="37">
        <v>7.81</v>
      </c>
      <c r="R56" s="39">
        <v>25.2</v>
      </c>
      <c r="S56" s="39">
        <v>0</v>
      </c>
      <c r="T56" s="38">
        <f>SUMPRODUCT(LTA!J56:AN56,LTA!J$101:AN$101,LTA!J$105:AN$105)</f>
        <v>102.44</v>
      </c>
      <c r="U56" s="38">
        <f>SUMPRODUCT(LTA!J56:AN56,LTA!J$102:AN$102,LTA!J$105:AN$105)</f>
        <v>329.3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516.96999999999991</v>
      </c>
      <c r="AB56" s="76">
        <f>-STOA!P56</f>
        <v>0</v>
      </c>
      <c r="AC56">
        <f t="shared" si="0"/>
        <v>13.227221307988739</v>
      </c>
      <c r="AD56">
        <f t="shared" si="1"/>
        <v>1561.4419820240041</v>
      </c>
      <c r="AE56">
        <f>'IDT-1'!F56</f>
        <v>0</v>
      </c>
      <c r="AF56" s="25"/>
      <c r="AG56">
        <f t="shared" si="2"/>
        <v>1561.4419820240041</v>
      </c>
      <c r="AI56" s="35">
        <f>PXIL!J56</f>
        <v>0</v>
      </c>
      <c r="AJ56" s="35">
        <f>PXIL!P56</f>
        <v>0</v>
      </c>
      <c r="AK56" s="35">
        <f>RTM_IEX!J56</f>
        <v>48.44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9.1852148813341898</v>
      </c>
      <c r="F57">
        <f>GT_Spot!T57</f>
        <v>0</v>
      </c>
      <c r="G57">
        <f>PPCL_NG!T57</f>
        <v>0</v>
      </c>
      <c r="H57">
        <f>PPCL_Spot!T57</f>
        <v>28.611933238732345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421.97754564995358</v>
      </c>
      <c r="P57" s="37">
        <v>19.498860715120355</v>
      </c>
      <c r="Q57" s="37">
        <v>7.85</v>
      </c>
      <c r="R57" s="39">
        <v>25.2</v>
      </c>
      <c r="S57" s="39">
        <v>0</v>
      </c>
      <c r="T57" s="38">
        <f>SUMPRODUCT(LTA!J57:AN57,LTA!J$101:AN$101,LTA!J$105:AN$105)</f>
        <v>97.44</v>
      </c>
      <c r="U57" s="38">
        <f>SUMPRODUCT(LTA!J57:AN57,LTA!J$102:AN$102,LTA!J$105:AN$105)</f>
        <v>374.29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516.96999999999991</v>
      </c>
      <c r="AB57" s="76">
        <f>-STOA!P57</f>
        <v>0</v>
      </c>
      <c r="AC57">
        <f t="shared" si="0"/>
        <v>13.702124137675179</v>
      </c>
      <c r="AD57">
        <f t="shared" si="1"/>
        <v>1617.5031303474655</v>
      </c>
      <c r="AE57">
        <f>'IDT-1'!F57</f>
        <v>0</v>
      </c>
      <c r="AF57" s="25"/>
      <c r="AG57">
        <f t="shared" si="2"/>
        <v>1617.5031303474655</v>
      </c>
      <c r="AI57" s="35">
        <f>PXIL!J57</f>
        <v>0</v>
      </c>
      <c r="AJ57" s="35">
        <f>PXIL!P57</f>
        <v>0</v>
      </c>
      <c r="AK57" s="35">
        <f>RTM_IEX!J57</f>
        <v>67.819999999999993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9.1852148813341898</v>
      </c>
      <c r="F58">
        <f>GT_Spot!T58</f>
        <v>0</v>
      </c>
      <c r="G58">
        <f>PPCL_NG!T58</f>
        <v>0</v>
      </c>
      <c r="H58">
        <f>PPCL_Spot!T58</f>
        <v>28.611933238732345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422.04504164995359</v>
      </c>
      <c r="P58" s="37">
        <v>19.498860715120355</v>
      </c>
      <c r="Q58" s="37">
        <v>7.85</v>
      </c>
      <c r="R58" s="39">
        <v>25.2</v>
      </c>
      <c r="S58" s="39">
        <v>0</v>
      </c>
      <c r="T58" s="38">
        <f>SUMPRODUCT(LTA!J58:AN58,LTA!J$101:AN$101,LTA!J$105:AN$105)</f>
        <v>99.44</v>
      </c>
      <c r="U58" s="38">
        <f>SUMPRODUCT(LTA!J58:AN58,LTA!J$102:AN$102,LTA!J$105:AN$105)</f>
        <v>409.18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516.96999999999991</v>
      </c>
      <c r="AB58" s="76">
        <f>-STOA!P58</f>
        <v>0</v>
      </c>
      <c r="AC58">
        <f t="shared" si="0"/>
        <v>14.093963104075179</v>
      </c>
      <c r="AD58">
        <f t="shared" si="1"/>
        <v>1663.7587873810655</v>
      </c>
      <c r="AE58">
        <f>'IDT-1'!F58</f>
        <v>0</v>
      </c>
      <c r="AF58" s="25"/>
      <c r="AG58">
        <f t="shared" si="2"/>
        <v>1663.7587873810655</v>
      </c>
      <c r="AI58" s="35">
        <f>PXIL!J58</f>
        <v>0</v>
      </c>
      <c r="AJ58" s="35">
        <f>PXIL!P58</f>
        <v>0</v>
      </c>
      <c r="AK58" s="35">
        <f>RTM_IEX!J58</f>
        <v>77.510000000000005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9.1852148813341898</v>
      </c>
      <c r="F59">
        <f>GT_Spot!T59</f>
        <v>0</v>
      </c>
      <c r="G59">
        <f>PPCL_NG!T59</f>
        <v>0</v>
      </c>
      <c r="H59">
        <f>PPCL_Spot!T59</f>
        <v>28.611933238732345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419.10288205812805</v>
      </c>
      <c r="P59" s="37">
        <v>19.38</v>
      </c>
      <c r="Q59" s="37">
        <v>7.7600000000000007</v>
      </c>
      <c r="R59" s="39">
        <v>25.2</v>
      </c>
      <c r="S59" s="39">
        <v>0</v>
      </c>
      <c r="T59" s="38">
        <f>SUMPRODUCT(LTA!J59:AN59,LTA!J$101:AN$101,LTA!J$105:AN$105)</f>
        <v>85.09</v>
      </c>
      <c r="U59" s="38">
        <f>SUMPRODUCT(LTA!J59:AN59,LTA!J$102:AN$102,LTA!J$105:AN$105)</f>
        <v>405.95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75.569999999999993</v>
      </c>
      <c r="Z59" s="35">
        <f>IEX!P59</f>
        <v>0</v>
      </c>
      <c r="AA59" s="76">
        <f>STOA!J59</f>
        <v>516.96999999999991</v>
      </c>
      <c r="AB59" s="76">
        <f>-STOA!P59</f>
        <v>0</v>
      </c>
      <c r="AC59">
        <f t="shared" si="0"/>
        <v>14.310506533496833</v>
      </c>
      <c r="AD59">
        <f t="shared" si="1"/>
        <v>1689.3212236446975</v>
      </c>
      <c r="AE59">
        <f>'IDT-1'!F59</f>
        <v>0</v>
      </c>
      <c r="AF59" s="25"/>
      <c r="AG59">
        <f t="shared" si="2"/>
        <v>1689.3212236446975</v>
      </c>
      <c r="AI59" s="35">
        <f>PXIL!J59</f>
        <v>0</v>
      </c>
      <c r="AJ59" s="35">
        <f>PXIL!P59</f>
        <v>0</v>
      </c>
      <c r="AK59" s="35">
        <f>RTM_IEX!J59</f>
        <v>48.45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9.1852148813341898</v>
      </c>
      <c r="F60">
        <f>GT_Spot!T60</f>
        <v>0</v>
      </c>
      <c r="G60">
        <f>PPCL_NG!T60</f>
        <v>0</v>
      </c>
      <c r="H60">
        <f>PPCL_Spot!T60</f>
        <v>28.611933238732345</v>
      </c>
      <c r="I60">
        <f>Bawana_NG!T60</f>
        <v>50.817723832131499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419.11822205812803</v>
      </c>
      <c r="P60" s="37">
        <v>19.38</v>
      </c>
      <c r="Q60" s="37">
        <v>7.7600000000000007</v>
      </c>
      <c r="R60" s="39">
        <v>25.2</v>
      </c>
      <c r="S60" s="39">
        <v>0</v>
      </c>
      <c r="T60" s="38">
        <f>SUMPRODUCT(LTA!J60:AN60,LTA!J$101:AN$101,LTA!J$105:AN$105)</f>
        <v>84.63</v>
      </c>
      <c r="U60" s="38">
        <f>SUMPRODUCT(LTA!J60:AN60,LTA!J$102:AN$102,LTA!J$105:AN$105)</f>
        <v>403.16999999999996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121.11</v>
      </c>
      <c r="Z60" s="35">
        <f>IEX!P60</f>
        <v>0</v>
      </c>
      <c r="AA60" s="76">
        <f>STOA!J60</f>
        <v>516.96999999999991</v>
      </c>
      <c r="AB60" s="76">
        <f>-STOA!P60</f>
        <v>0</v>
      </c>
      <c r="AC60">
        <f t="shared" si="0"/>
        <v>14.601844269686739</v>
      </c>
      <c r="AD60">
        <f t="shared" si="1"/>
        <v>1723.7129497406393</v>
      </c>
      <c r="AE60">
        <f>'IDT-1'!F60</f>
        <v>0</v>
      </c>
      <c r="AF60" s="25"/>
      <c r="AG60">
        <f t="shared" si="2"/>
        <v>1723.7129497406393</v>
      </c>
      <c r="AI60" s="35">
        <f>PXIL!J60</f>
        <v>0</v>
      </c>
      <c r="AJ60" s="35">
        <f>PXIL!P60</f>
        <v>0</v>
      </c>
      <c r="AK60" s="35">
        <f>RTM_IEX!J60</f>
        <v>48.45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9.1852148813341898</v>
      </c>
      <c r="F61">
        <f>GT_Spot!T61</f>
        <v>0</v>
      </c>
      <c r="G61">
        <f>PPCL_NG!T61</f>
        <v>0</v>
      </c>
      <c r="H61">
        <f>PPCL_Spot!T61</f>
        <v>28.611933238732345</v>
      </c>
      <c r="I61">
        <f>Bawana_NG!T61</f>
        <v>50.817723832131499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418.952550058128</v>
      </c>
      <c r="P61" s="37">
        <v>19.38</v>
      </c>
      <c r="Q61" s="37">
        <v>7.7600000000000007</v>
      </c>
      <c r="R61" s="39">
        <v>25.2</v>
      </c>
      <c r="S61" s="39">
        <v>0</v>
      </c>
      <c r="T61" s="38">
        <f>SUMPRODUCT(LTA!J61:AN61,LTA!J$101:AN$101,LTA!J$105:AN$105)</f>
        <v>87.12</v>
      </c>
      <c r="U61" s="38">
        <f>SUMPRODUCT(LTA!J61:AN61,LTA!J$102:AN$102,LTA!J$105:AN$105)</f>
        <v>399.21999999999991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125.96</v>
      </c>
      <c r="Z61" s="35">
        <f>IEX!P61</f>
        <v>0</v>
      </c>
      <c r="AA61" s="76">
        <f>STOA!J61</f>
        <v>516.96999999999991</v>
      </c>
      <c r="AB61" s="76">
        <f>-STOA!P61</f>
        <v>0</v>
      </c>
      <c r="AC61">
        <f t="shared" si="0"/>
        <v>14.669584624886735</v>
      </c>
      <c r="AD61">
        <f t="shared" si="1"/>
        <v>1731.709537385439</v>
      </c>
      <c r="AE61">
        <f>'IDT-1'!F61</f>
        <v>30.084</v>
      </c>
      <c r="AF61" s="25"/>
      <c r="AG61">
        <f t="shared" si="2"/>
        <v>1761.7935373854391</v>
      </c>
      <c r="AI61" s="35">
        <f>PXIL!J61</f>
        <v>0</v>
      </c>
      <c r="AJ61" s="35">
        <f>PXIL!P61</f>
        <v>0</v>
      </c>
      <c r="AK61" s="35">
        <f>RTM_IEX!J61</f>
        <v>53.29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8.2178765590022387</v>
      </c>
      <c r="F62">
        <f>GT_Spot!T62</f>
        <v>0</v>
      </c>
      <c r="G62">
        <f>PPCL_NG!T62</f>
        <v>0</v>
      </c>
      <c r="H62">
        <f>PPCL_Spot!T62</f>
        <v>27.19</v>
      </c>
      <c r="I62">
        <f>Bawana_NG!T62</f>
        <v>50.817723832131499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418.952550058128</v>
      </c>
      <c r="P62" s="37">
        <v>19.38</v>
      </c>
      <c r="Q62" s="37">
        <v>7.7600000000000007</v>
      </c>
      <c r="R62" s="39">
        <v>25.2</v>
      </c>
      <c r="S62" s="39">
        <v>0</v>
      </c>
      <c r="T62" s="38">
        <f>SUMPRODUCT(LTA!J62:AN62,LTA!J$101:AN$101,LTA!J$105:AN$105)</f>
        <v>83.61</v>
      </c>
      <c r="U62" s="38">
        <f>SUMPRODUCT(LTA!J62:AN62,LTA!J$102:AN$102,LTA!J$105:AN$105)</f>
        <v>394.72999999999996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177.31</v>
      </c>
      <c r="Z62" s="35">
        <f>IEX!P62</f>
        <v>0</v>
      </c>
      <c r="AA62" s="76">
        <f>STOA!J62</f>
        <v>516.96999999999991</v>
      </c>
      <c r="AB62" s="76">
        <f>-STOA!P62</f>
        <v>0</v>
      </c>
      <c r="AC62">
        <f t="shared" si="0"/>
        <v>15.013654743773795</v>
      </c>
      <c r="AD62">
        <f t="shared" si="1"/>
        <v>1772.3261957054879</v>
      </c>
      <c r="AE62">
        <f>'IDT-1'!F62</f>
        <v>4</v>
      </c>
      <c r="AF62" s="25"/>
      <c r="AG62">
        <f t="shared" si="2"/>
        <v>1776.3261957054879</v>
      </c>
      <c r="AI62" s="35">
        <f>PXIL!J62</f>
        <v>0</v>
      </c>
      <c r="AJ62" s="35">
        <f>PXIL!P62</f>
        <v>0</v>
      </c>
      <c r="AK62" s="35">
        <f>RTM_IEX!J62</f>
        <v>53.29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9.3689124157844077</v>
      </c>
      <c r="F63">
        <f>GT_Spot!T63</f>
        <v>0</v>
      </c>
      <c r="G63">
        <f>PPCL_NG!T63</f>
        <v>0</v>
      </c>
      <c r="H63">
        <f>PPCL_Spot!T63</f>
        <v>28.611933238732345</v>
      </c>
      <c r="I63">
        <f>Bawana_NG!T63</f>
        <v>50.817723832131499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421.41334605812801</v>
      </c>
      <c r="P63" s="37">
        <v>19.379063406147303</v>
      </c>
      <c r="Q63" s="37">
        <v>7.7600000000000007</v>
      </c>
      <c r="R63" s="39">
        <v>25.2</v>
      </c>
      <c r="S63" s="39">
        <v>0</v>
      </c>
      <c r="T63" s="38">
        <f>SUMPRODUCT(LTA!J63:AN63,LTA!J$101:AN$101,LTA!J$105:AN$105)</f>
        <v>78.48</v>
      </c>
      <c r="U63" s="38">
        <f>SUMPRODUCT(LTA!J63:AN63,LTA!J$102:AN$102,LTA!J$105:AN$105)</f>
        <v>428.40999999999997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146.30000000000001</v>
      </c>
      <c r="Z63" s="35">
        <f>IEX!P63</f>
        <v>0</v>
      </c>
      <c r="AA63" s="76">
        <f>STOA!J63</f>
        <v>516.96999999999991</v>
      </c>
      <c r="AB63" s="76">
        <f>-STOA!P63</f>
        <v>0</v>
      </c>
      <c r="AC63">
        <f t="shared" si="0"/>
        <v>15.116662503187758</v>
      </c>
      <c r="AD63">
        <f t="shared" si="1"/>
        <v>1784.4860164477359</v>
      </c>
      <c r="AE63">
        <f>'IDT-1'!F63</f>
        <v>0</v>
      </c>
      <c r="AF63" s="25"/>
      <c r="AG63">
        <f t="shared" si="2"/>
        <v>1784.4860164477359</v>
      </c>
      <c r="AI63" s="35">
        <f>PXIL!J63</f>
        <v>0</v>
      </c>
      <c r="AJ63" s="35">
        <f>PXIL!P63</f>
        <v>0</v>
      </c>
      <c r="AK63" s="35">
        <f>RTM_IEX!J63</f>
        <v>62.98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9.3689124157844077</v>
      </c>
      <c r="F64">
        <f>GT_Spot!T64</f>
        <v>0</v>
      </c>
      <c r="G64">
        <f>PPCL_NG!T64</f>
        <v>0</v>
      </c>
      <c r="H64">
        <f>PPCL_Spot!T64</f>
        <v>28.611933238732345</v>
      </c>
      <c r="I64">
        <f>Bawana_NG!T64</f>
        <v>50.817723832131499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421.73334605812801</v>
      </c>
      <c r="P64" s="37">
        <v>19.379063406147303</v>
      </c>
      <c r="Q64" s="37">
        <v>7.7600000000000007</v>
      </c>
      <c r="R64" s="39">
        <v>25.2</v>
      </c>
      <c r="S64" s="39">
        <v>0</v>
      </c>
      <c r="T64" s="38">
        <f>SUMPRODUCT(LTA!J64:AN64,LTA!J$101:AN$101,LTA!J$105:AN$105)</f>
        <v>74.48</v>
      </c>
      <c r="U64" s="38">
        <f>SUMPRODUCT(LTA!J64:AN64,LTA!J$102:AN$102,LTA!J$105:AN$105)</f>
        <v>424.31999999999994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153.09</v>
      </c>
      <c r="Z64" s="35">
        <f>IEX!P64</f>
        <v>0</v>
      </c>
      <c r="AA64" s="76">
        <f>STOA!J64</f>
        <v>516.96999999999991</v>
      </c>
      <c r="AB64" s="76">
        <f>-STOA!P64</f>
        <v>0</v>
      </c>
      <c r="AC64">
        <f t="shared" si="0"/>
        <v>15.149086503187757</v>
      </c>
      <c r="AD64">
        <f t="shared" si="1"/>
        <v>1788.3135924477358</v>
      </c>
      <c r="AE64">
        <f>'IDT-1'!F64</f>
        <v>0</v>
      </c>
      <c r="AF64" s="25"/>
      <c r="AG64">
        <f t="shared" si="2"/>
        <v>1788.3135924477358</v>
      </c>
      <c r="AI64" s="35">
        <f>PXIL!J64</f>
        <v>0</v>
      </c>
      <c r="AJ64" s="35">
        <f>PXIL!P64</f>
        <v>0</v>
      </c>
      <c r="AK64" s="35">
        <f>RTM_IEX!J64</f>
        <v>67.819999999999993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9.3689124157844077</v>
      </c>
      <c r="F65">
        <f>GT_Spot!T65</f>
        <v>0</v>
      </c>
      <c r="G65">
        <f>PPCL_NG!T65</f>
        <v>0</v>
      </c>
      <c r="H65">
        <f>PPCL_Spot!T65</f>
        <v>28.611933238732345</v>
      </c>
      <c r="I65">
        <f>Bawana_NG!T65</f>
        <v>50.817723832131499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420.96284915336781</v>
      </c>
      <c r="P65" s="37">
        <v>75.52425802037402</v>
      </c>
      <c r="Q65" s="37">
        <v>7.7600000000000007</v>
      </c>
      <c r="R65" s="39">
        <v>25.2</v>
      </c>
      <c r="S65" s="39">
        <v>0</v>
      </c>
      <c r="T65" s="38">
        <f>SUMPRODUCT(LTA!J65:AN65,LTA!J$101:AN$101,LTA!J$105:AN$105)</f>
        <v>70.48</v>
      </c>
      <c r="U65" s="38">
        <f>SUMPRODUCT(LTA!J65:AN65,LTA!J$102:AN$102,LTA!J$105:AN$105)</f>
        <v>420.09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154.06</v>
      </c>
      <c r="Z65" s="35">
        <f>IEX!P65</f>
        <v>0</v>
      </c>
      <c r="AA65" s="76">
        <f>STOA!J65</f>
        <v>516.96999999999991</v>
      </c>
      <c r="AB65" s="76">
        <f>-STOA!P65</f>
        <v>0</v>
      </c>
      <c r="AC65">
        <f t="shared" si="0"/>
        <v>14.983561963947276</v>
      </c>
      <c r="AD65">
        <f t="shared" si="1"/>
        <v>1768.7738146964427</v>
      </c>
      <c r="AE65">
        <f>'IDT-1'!F65</f>
        <v>0</v>
      </c>
      <c r="AF65" s="25"/>
      <c r="AG65">
        <f t="shared" si="2"/>
        <v>1768.7738146964427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9.3689124157844077</v>
      </c>
      <c r="F66">
        <f>GT_Spot!T66</f>
        <v>0</v>
      </c>
      <c r="G66">
        <f>PPCL_NG!T66</f>
        <v>0</v>
      </c>
      <c r="H66">
        <f>PPCL_Spot!T66</f>
        <v>28.611933238732345</v>
      </c>
      <c r="I66">
        <f>Bawana_NG!T66</f>
        <v>50.817723832131499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423.9902724332344</v>
      </c>
      <c r="P66" s="37">
        <v>75.52425802037402</v>
      </c>
      <c r="Q66" s="37">
        <v>7.75</v>
      </c>
      <c r="R66" s="39">
        <v>25.2</v>
      </c>
      <c r="S66" s="39">
        <v>0</v>
      </c>
      <c r="T66" s="38">
        <f>SUMPRODUCT(LTA!J66:AN66,LTA!J$101:AN$101,LTA!J$105:AN$105)</f>
        <v>66.48</v>
      </c>
      <c r="U66" s="38">
        <f>SUMPRODUCT(LTA!J66:AN66,LTA!J$102:AN$102,LTA!J$105:AN$105)</f>
        <v>415.25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130.80000000000001</v>
      </c>
      <c r="Z66" s="35">
        <f>IEX!P66</f>
        <v>0</v>
      </c>
      <c r="AA66" s="76">
        <f>STOA!J66</f>
        <v>516.96999999999991</v>
      </c>
      <c r="AB66" s="76">
        <f>-STOA!P66</f>
        <v>0</v>
      </c>
      <c r="AC66">
        <f t="shared" si="0"/>
        <v>14.781624108122598</v>
      </c>
      <c r="AD66">
        <f t="shared" si="1"/>
        <v>1734.8931758321339</v>
      </c>
      <c r="AE66">
        <f>'IDT-1'!F66</f>
        <v>25</v>
      </c>
      <c r="AF66" s="25"/>
      <c r="AG66">
        <f t="shared" si="2"/>
        <v>1759.8931758321339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9.3689124157844077</v>
      </c>
      <c r="F67">
        <f>GT_Spot!T67</f>
        <v>0</v>
      </c>
      <c r="G67">
        <f>PPCL_NG!T67</f>
        <v>0</v>
      </c>
      <c r="H67">
        <f>PPCL_Spot!T67</f>
        <v>28.611933238732345</v>
      </c>
      <c r="I67">
        <f>Bawana_NG!T67</f>
        <v>50.817723832131499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440.05186838632062</v>
      </c>
      <c r="P67" s="37">
        <v>75.52425802037402</v>
      </c>
      <c r="Q67" s="37">
        <v>26.806932494279174</v>
      </c>
      <c r="R67" s="39">
        <v>25.2</v>
      </c>
      <c r="S67" s="39">
        <v>0</v>
      </c>
      <c r="T67" s="38">
        <f>SUMPRODUCT(LTA!J67:AN67,LTA!J$101:AN$101,LTA!J$105:AN$105)</f>
        <v>60.480000000000004</v>
      </c>
      <c r="U67" s="38">
        <f>SUMPRODUCT(LTA!J67:AN67,LTA!J$102:AN$102,LTA!J$105:AN$105)</f>
        <v>410.46999999999991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61.04</v>
      </c>
      <c r="Z67" s="35">
        <f>IEX!P67</f>
        <v>0</v>
      </c>
      <c r="AA67" s="76">
        <f>STOA!J67</f>
        <v>516.96999999999991</v>
      </c>
      <c r="AB67" s="76">
        <f>-STOA!P67</f>
        <v>0</v>
      </c>
      <c r="AC67">
        <f t="shared" si="0"/>
        <v>14.439123958456022</v>
      </c>
      <c r="AD67">
        <f t="shared" si="1"/>
        <v>1704.5042044291658</v>
      </c>
      <c r="AE67">
        <f>'IDT-1'!F67</f>
        <v>15</v>
      </c>
      <c r="AF67" s="25"/>
      <c r="AG67">
        <f t="shared" si="2"/>
        <v>1719.5042044291658</v>
      </c>
      <c r="AI67" s="35">
        <f>PXIL!J67</f>
        <v>0</v>
      </c>
      <c r="AJ67" s="35">
        <f>PXIL!P67</f>
        <v>0</v>
      </c>
      <c r="AK67" s="35">
        <f>RTM_IEX!J67</f>
        <v>9.69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9.3689124157844077</v>
      </c>
      <c r="F68">
        <f>GT_Spot!T68</f>
        <v>0</v>
      </c>
      <c r="G68">
        <f>PPCL_NG!T68</f>
        <v>0</v>
      </c>
      <c r="H68">
        <f>PPCL_Spot!T68</f>
        <v>28.611933238732345</v>
      </c>
      <c r="I68">
        <f>Bawana_NG!T68</f>
        <v>50.817723832131499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446.55650809651354</v>
      </c>
      <c r="P68" s="37">
        <v>75.52425802037402</v>
      </c>
      <c r="Q68" s="37">
        <v>26.806932494279174</v>
      </c>
      <c r="R68" s="39">
        <v>25.2</v>
      </c>
      <c r="S68" s="39">
        <v>0</v>
      </c>
      <c r="T68" s="38">
        <f>SUMPRODUCT(LTA!J68:AN68,LTA!J$101:AN$101,LTA!J$105:AN$105)</f>
        <v>55.480000000000004</v>
      </c>
      <c r="U68" s="38">
        <f>SUMPRODUCT(LTA!J68:AN68,LTA!J$102:AN$102,LTA!J$105:AN$105)</f>
        <v>403.15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57.16</v>
      </c>
      <c r="Z68" s="35">
        <f>IEX!P68</f>
        <v>0</v>
      </c>
      <c r="AA68" s="76">
        <f>STOA!J68</f>
        <v>516.96999999999991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14.333238932021649</v>
      </c>
      <c r="AD68">
        <f t="shared" ref="AD68:AD98" si="4">SUM(B68:AB68,AI68:AV68)-AC68</f>
        <v>1692.0047291657936</v>
      </c>
      <c r="AE68">
        <f>'IDT-1'!F68</f>
        <v>15</v>
      </c>
      <c r="AF68" s="25"/>
      <c r="AG68">
        <f t="shared" ref="AG68:AG98" si="5">SUM(AD68:AF68)</f>
        <v>1707.0047291657936</v>
      </c>
      <c r="AI68" s="35">
        <f>PXIL!J68</f>
        <v>0</v>
      </c>
      <c r="AJ68" s="35">
        <f>PXIL!P68</f>
        <v>0</v>
      </c>
      <c r="AK68" s="35">
        <f>RTM_IEX!J68</f>
        <v>6.78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9.3689124157844077</v>
      </c>
      <c r="F69">
        <f>GT_Spot!T69</f>
        <v>0</v>
      </c>
      <c r="G69">
        <f>PPCL_NG!T69</f>
        <v>0</v>
      </c>
      <c r="H69">
        <f>PPCL_Spot!T69</f>
        <v>28.611933238732345</v>
      </c>
      <c r="I69">
        <f>Bawana_NG!T69</f>
        <v>50.817723832131499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443.58366504816627</v>
      </c>
      <c r="P69" s="37">
        <v>75.52425802037402</v>
      </c>
      <c r="Q69" s="37">
        <v>26.806932494279174</v>
      </c>
      <c r="R69" s="39">
        <v>25.2</v>
      </c>
      <c r="S69" s="39">
        <v>0</v>
      </c>
      <c r="T69" s="38">
        <f>SUMPRODUCT(LTA!J69:AN69,LTA!J$101:AN$101,LTA!J$105:AN$105)</f>
        <v>49.480000000000004</v>
      </c>
      <c r="U69" s="38">
        <f>SUMPRODUCT(LTA!J69:AN69,LTA!J$102:AN$102,LTA!J$105:AN$105)</f>
        <v>398.74999999999994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63.95</v>
      </c>
      <c r="Z69" s="35">
        <f>IEX!P69</f>
        <v>0</v>
      </c>
      <c r="AA69" s="76">
        <f>STOA!J69</f>
        <v>516.96999999999991</v>
      </c>
      <c r="AB69" s="76">
        <f>-STOA!P69</f>
        <v>0</v>
      </c>
      <c r="AC69">
        <f t="shared" si="3"/>
        <v>14.375635050415529</v>
      </c>
      <c r="AD69">
        <f t="shared" si="4"/>
        <v>1697.0094899990524</v>
      </c>
      <c r="AE69">
        <f>'IDT-1'!F69</f>
        <v>10</v>
      </c>
      <c r="AF69" s="25"/>
      <c r="AG69">
        <f t="shared" si="5"/>
        <v>1707.0094899990524</v>
      </c>
      <c r="AI69" s="35">
        <f>PXIL!J69</f>
        <v>0</v>
      </c>
      <c r="AJ69" s="35">
        <f>PXIL!P69</f>
        <v>0</v>
      </c>
      <c r="AK69" s="35">
        <f>RTM_IEX!J69</f>
        <v>18.41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9.3689124157844077</v>
      </c>
      <c r="F70">
        <f>GT_Spot!T70</f>
        <v>0</v>
      </c>
      <c r="G70">
        <f>PPCL_NG!T70</f>
        <v>0</v>
      </c>
      <c r="H70">
        <f>PPCL_Spot!T70</f>
        <v>28.611933238732345</v>
      </c>
      <c r="I70">
        <f>Bawana_NG!T70</f>
        <v>50.817723832131499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447.71559441525483</v>
      </c>
      <c r="P70" s="37">
        <v>75.52425802037402</v>
      </c>
      <c r="Q70" s="37">
        <v>26.806932494279174</v>
      </c>
      <c r="R70" s="39">
        <v>22.652545229801099</v>
      </c>
      <c r="S70" s="39">
        <v>0</v>
      </c>
      <c r="T70" s="38">
        <f>SUMPRODUCT(LTA!J70:AN70,LTA!J$101:AN$101,LTA!J$105:AN$105)</f>
        <v>42.1</v>
      </c>
      <c r="U70" s="38">
        <f>SUMPRODUCT(LTA!J70:AN70,LTA!J$102:AN$102,LTA!J$105:AN$105)</f>
        <v>395.12999999999994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71.7</v>
      </c>
      <c r="Z70" s="35">
        <f>IEX!P70</f>
        <v>0</v>
      </c>
      <c r="AA70" s="76">
        <f>STOA!J70</f>
        <v>516.96999999999991</v>
      </c>
      <c r="AB70" s="76">
        <f>-STOA!P70</f>
        <v>0</v>
      </c>
      <c r="AC70">
        <f t="shared" si="3"/>
        <v>14.288396637029399</v>
      </c>
      <c r="AD70">
        <f t="shared" si="4"/>
        <v>1686.7112030093278</v>
      </c>
      <c r="AE70">
        <f>'IDT-1'!F70</f>
        <v>0</v>
      </c>
      <c r="AF70" s="25"/>
      <c r="AG70">
        <f t="shared" si="5"/>
        <v>1686.7112030093278</v>
      </c>
      <c r="AI70" s="35">
        <f>PXIL!J70</f>
        <v>0</v>
      </c>
      <c r="AJ70" s="35">
        <f>PXIL!P70</f>
        <v>0</v>
      </c>
      <c r="AK70" s="35">
        <f>RTM_IEX!J70</f>
        <v>9.69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9.3689124157844077</v>
      </c>
      <c r="F71">
        <f>GT_Spot!T71</f>
        <v>0</v>
      </c>
      <c r="G71">
        <f>PPCL_NG!T71</f>
        <v>0</v>
      </c>
      <c r="H71">
        <f>PPCL_Spot!T71</f>
        <v>28.611933238732345</v>
      </c>
      <c r="I71">
        <f>Bawana_NG!T71</f>
        <v>50.817723832131499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450.09105041525476</v>
      </c>
      <c r="P71" s="37">
        <v>75.52425802037402</v>
      </c>
      <c r="Q71" s="37">
        <v>26.806932494279174</v>
      </c>
      <c r="R71" s="39">
        <v>20.230000000000004</v>
      </c>
      <c r="S71" s="39">
        <v>0</v>
      </c>
      <c r="T71" s="38">
        <f>SUMPRODUCT(LTA!J71:AN71,LTA!J$101:AN$101,LTA!J$105:AN$105)</f>
        <v>25.02</v>
      </c>
      <c r="U71" s="38">
        <f>SUMPRODUCT(LTA!J71:AN71,LTA!J$102:AN$102,LTA!J$105:AN$105)</f>
        <v>390.07999999999993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517.53</v>
      </c>
      <c r="AB71" s="76">
        <f>-STOA!P71</f>
        <v>0</v>
      </c>
      <c r="AC71">
        <f t="shared" si="3"/>
        <v>14.13117308749907</v>
      </c>
      <c r="AD71">
        <f t="shared" si="4"/>
        <v>1668.151337329057</v>
      </c>
      <c r="AE71">
        <f>'IDT-1'!F71</f>
        <v>0</v>
      </c>
      <c r="AF71" s="25"/>
      <c r="AG71">
        <f t="shared" si="5"/>
        <v>1668.151337329057</v>
      </c>
      <c r="AI71" s="35">
        <f>PXIL!J71</f>
        <v>0</v>
      </c>
      <c r="AJ71" s="35">
        <f>PXIL!P71</f>
        <v>0</v>
      </c>
      <c r="AK71" s="35">
        <f>RTM_IEX!J71</f>
        <v>84.29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9.3689124157844077</v>
      </c>
      <c r="F72">
        <f>GT_Spot!T72</f>
        <v>0</v>
      </c>
      <c r="G72">
        <f>PPCL_NG!T72</f>
        <v>0</v>
      </c>
      <c r="H72">
        <f>PPCL_Spot!T72</f>
        <v>28.611933238732345</v>
      </c>
      <c r="I72">
        <f>Bawana_NG!T72</f>
        <v>50.817723832131499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445.90625946055394</v>
      </c>
      <c r="P72" s="37">
        <v>75.52425802037402</v>
      </c>
      <c r="Q72" s="37">
        <v>26.806932494279174</v>
      </c>
      <c r="R72" s="39">
        <v>16.46</v>
      </c>
      <c r="S72" s="39">
        <v>0</v>
      </c>
      <c r="T72" s="38">
        <f>SUMPRODUCT(LTA!J72:AN72,LTA!J$101:AN$101,LTA!J$105:AN$105)</f>
        <v>21.11</v>
      </c>
      <c r="U72" s="38">
        <f>SUMPRODUCT(LTA!J72:AN72,LTA!J$102:AN$102,LTA!J$105:AN$105)</f>
        <v>383.68999999999994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59.1</v>
      </c>
      <c r="Z72" s="35">
        <f>IEX!P72</f>
        <v>0</v>
      </c>
      <c r="AA72" s="76">
        <f>STOA!J72</f>
        <v>517.53</v>
      </c>
      <c r="AB72" s="76">
        <f>-STOA!P72</f>
        <v>0</v>
      </c>
      <c r="AC72">
        <f t="shared" si="3"/>
        <v>14.002276843479581</v>
      </c>
      <c r="AD72">
        <f t="shared" si="4"/>
        <v>1652.9354426183754</v>
      </c>
      <c r="AE72">
        <f>'IDT-1'!F72</f>
        <v>0</v>
      </c>
      <c r="AF72" s="25"/>
      <c r="AG72">
        <f t="shared" si="5"/>
        <v>1652.9354426183754</v>
      </c>
      <c r="AI72" s="35">
        <f>PXIL!J72</f>
        <v>0</v>
      </c>
      <c r="AJ72" s="35">
        <f>PXIL!P72</f>
        <v>0</v>
      </c>
      <c r="AK72" s="35">
        <f>RTM_IEX!J72</f>
        <v>28.1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9.3689124157844077</v>
      </c>
      <c r="F73">
        <f>GT_Spot!T73</f>
        <v>0</v>
      </c>
      <c r="G73">
        <f>PPCL_NG!T73</f>
        <v>0</v>
      </c>
      <c r="H73">
        <f>PPCL_Spot!T73</f>
        <v>28.611933238732345</v>
      </c>
      <c r="I73">
        <f>Bawana_NG!T73</f>
        <v>50.817723832131499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433.93171546055402</v>
      </c>
      <c r="P73" s="37">
        <v>19.379063406147303</v>
      </c>
      <c r="Q73" s="37">
        <v>14.270000000000003</v>
      </c>
      <c r="R73" s="39">
        <v>13.68</v>
      </c>
      <c r="S73" s="39">
        <v>0</v>
      </c>
      <c r="T73" s="38">
        <f>SUMPRODUCT(LTA!J73:AN73,LTA!J$101:AN$101,LTA!J$105:AN$105)</f>
        <v>13.1</v>
      </c>
      <c r="U73" s="38">
        <f>SUMPRODUCT(LTA!J73:AN73,LTA!J$102:AN$102,LTA!J$105:AN$105)</f>
        <v>377.96999999999991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129.83000000000001</v>
      </c>
      <c r="Z73" s="35">
        <f>IEX!P73</f>
        <v>0</v>
      </c>
      <c r="AA73" s="76">
        <f>STOA!J73</f>
        <v>517.53</v>
      </c>
      <c r="AB73" s="76">
        <f>-STOA!P73</f>
        <v>0</v>
      </c>
      <c r="AC73">
        <f t="shared" si="3"/>
        <v>14.040608806168134</v>
      </c>
      <c r="AD73">
        <f t="shared" si="4"/>
        <v>1657.4604395471811</v>
      </c>
      <c r="AE73">
        <f>'IDT-1'!F73</f>
        <v>0</v>
      </c>
      <c r="AF73" s="25"/>
      <c r="AG73">
        <f t="shared" si="5"/>
        <v>1657.4604395471811</v>
      </c>
      <c r="AI73" s="35">
        <f>PXIL!J73</f>
        <v>0</v>
      </c>
      <c r="AJ73" s="35">
        <f>PXIL!P73</f>
        <v>0</v>
      </c>
      <c r="AK73" s="35">
        <f>RTM_IEX!J73</f>
        <v>59.1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9.0699337748344373</v>
      </c>
      <c r="F74">
        <f>GT_Spot!T74</f>
        <v>0</v>
      </c>
      <c r="G74">
        <f>PPCL_NG!T74</f>
        <v>0</v>
      </c>
      <c r="H74">
        <f>PPCL_Spot!T74</f>
        <v>28.611933238732345</v>
      </c>
      <c r="I74">
        <f>Bawana_NG!T74</f>
        <v>50.817723832131499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433.88876346055406</v>
      </c>
      <c r="P74" s="37">
        <v>19.379063406147303</v>
      </c>
      <c r="Q74" s="37">
        <v>14.270000000000003</v>
      </c>
      <c r="R74" s="39">
        <v>9.19</v>
      </c>
      <c r="S74" s="39">
        <v>0</v>
      </c>
      <c r="T74" s="38">
        <f>SUMPRODUCT(LTA!J74:AN74,LTA!J$101:AN$101,LTA!J$105:AN$105)</f>
        <v>12.3</v>
      </c>
      <c r="U74" s="38">
        <f>SUMPRODUCT(LTA!J74:AN74,LTA!J$102:AN$102,LTA!J$105:AN$105)</f>
        <v>374.00999999999993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126.92</v>
      </c>
      <c r="Z74" s="35">
        <f>IEX!P74</f>
        <v>0</v>
      </c>
      <c r="AA74" s="76">
        <f>STOA!J74</f>
        <v>517.53</v>
      </c>
      <c r="AB74" s="76">
        <f>-STOA!P74</f>
        <v>0</v>
      </c>
      <c r="AC74">
        <f t="shared" si="3"/>
        <v>13.886788588784155</v>
      </c>
      <c r="AD74">
        <f t="shared" si="4"/>
        <v>1639.3023291236154</v>
      </c>
      <c r="AE74">
        <f>'IDT-1'!F74</f>
        <v>0</v>
      </c>
      <c r="AF74" s="25"/>
      <c r="AG74">
        <f t="shared" si="5"/>
        <v>1639.3023291236154</v>
      </c>
      <c r="AI74" s="35">
        <f>PXIL!J74</f>
        <v>0</v>
      </c>
      <c r="AJ74" s="35">
        <f>PXIL!P74</f>
        <v>0</v>
      </c>
      <c r="AK74" s="35">
        <f>RTM_IEX!J74</f>
        <v>53.29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9.1597350993377482</v>
      </c>
      <c r="F75">
        <f>GT_Spot!T75</f>
        <v>0</v>
      </c>
      <c r="G75">
        <f>PPCL_NG!T75</f>
        <v>0</v>
      </c>
      <c r="H75">
        <f>PPCL_Spot!T75</f>
        <v>28.611933238732345</v>
      </c>
      <c r="I75">
        <f>Bawana_NG!T75</f>
        <v>50.817723832131499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484.36609708641447</v>
      </c>
      <c r="P75" s="37">
        <v>75.52425802037402</v>
      </c>
      <c r="Q75" s="37">
        <v>21.5</v>
      </c>
      <c r="R75" s="39">
        <v>0</v>
      </c>
      <c r="S75" s="39">
        <v>0</v>
      </c>
      <c r="T75" s="38">
        <f>SUMPRODUCT(LTA!J75:AN75,LTA!J$101:AN$101,LTA!J$105:AN$105)</f>
        <v>8.74</v>
      </c>
      <c r="U75" s="38">
        <f>SUMPRODUCT(LTA!J75:AN75,LTA!J$102:AN$102,LTA!J$105:AN$105)</f>
        <v>362.33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31.38</v>
      </c>
      <c r="Z75" s="35">
        <f>IEX!P75</f>
        <v>0</v>
      </c>
      <c r="AA75" s="76">
        <f>STOA!J75</f>
        <v>517.53</v>
      </c>
      <c r="AB75" s="76">
        <f>-STOA!P75</f>
        <v>0</v>
      </c>
      <c r="AC75">
        <f t="shared" si="3"/>
        <v>13.600116157126715</v>
      </c>
      <c r="AD75">
        <f t="shared" si="4"/>
        <v>1605.4613311198634</v>
      </c>
      <c r="AE75">
        <f>'IDT-1'!F75</f>
        <v>0</v>
      </c>
      <c r="AF75" s="25"/>
      <c r="AG75">
        <f t="shared" si="5"/>
        <v>1605.4613311198634</v>
      </c>
      <c r="AI75" s="35">
        <f>PXIL!J75</f>
        <v>0</v>
      </c>
      <c r="AJ75" s="35">
        <f>PXIL!P75</f>
        <v>0</v>
      </c>
      <c r="AK75" s="35">
        <f>RTM_IEX!J75</f>
        <v>25.19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9.1597350993377482</v>
      </c>
      <c r="F76">
        <f>GT_Spot!T76</f>
        <v>0</v>
      </c>
      <c r="G76">
        <f>PPCL_NG!T76</f>
        <v>0</v>
      </c>
      <c r="H76">
        <f>PPCL_Spot!T76</f>
        <v>28.611933238732345</v>
      </c>
      <c r="I76">
        <f>Bawana_NG!T76</f>
        <v>50.817723832131499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500.79124705304815</v>
      </c>
      <c r="P76" s="37">
        <v>75.52425802037402</v>
      </c>
      <c r="Q76" s="37">
        <v>21.5</v>
      </c>
      <c r="R76" s="39">
        <v>0</v>
      </c>
      <c r="S76" s="39">
        <v>0</v>
      </c>
      <c r="T76" s="38">
        <f>SUMPRODUCT(LTA!J76:AN76,LTA!J$101:AN$101,LTA!J$105:AN$105)</f>
        <v>4.29</v>
      </c>
      <c r="U76" s="38">
        <f>SUMPRODUCT(LTA!J76:AN76,LTA!J$102:AN$102,LTA!J$105:AN$105)</f>
        <v>360.59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517.53</v>
      </c>
      <c r="AB76" s="76">
        <f>-STOA!P76</f>
        <v>0</v>
      </c>
      <c r="AC76">
        <f t="shared" si="3"/>
        <v>13.398055416846438</v>
      </c>
      <c r="AD76">
        <f t="shared" si="4"/>
        <v>1581.6085418267771</v>
      </c>
      <c r="AE76">
        <f>'IDT-1'!F76</f>
        <v>0</v>
      </c>
      <c r="AF76" s="25"/>
      <c r="AG76">
        <f t="shared" si="5"/>
        <v>1581.6085418267771</v>
      </c>
      <c r="AI76" s="35">
        <f>PXIL!J76</f>
        <v>0</v>
      </c>
      <c r="AJ76" s="35">
        <f>PXIL!P76</f>
        <v>0</v>
      </c>
      <c r="AK76" s="35">
        <f>RTM_IEX!J76</f>
        <v>22.28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9.1597350993377482</v>
      </c>
      <c r="F77">
        <f>GT_Spot!T77</f>
        <v>0</v>
      </c>
      <c r="G77">
        <f>PPCL_NG!T77</f>
        <v>0</v>
      </c>
      <c r="H77">
        <f>PPCL_Spot!T77</f>
        <v>28.611933238732345</v>
      </c>
      <c r="I77">
        <f>Bawana_NG!T77</f>
        <v>50.817723832131499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529.41323826370126</v>
      </c>
      <c r="P77" s="37">
        <v>75.52425802037402</v>
      </c>
      <c r="Q77" s="37">
        <v>21.5</v>
      </c>
      <c r="R77" s="39">
        <v>0</v>
      </c>
      <c r="S77" s="39">
        <v>0</v>
      </c>
      <c r="T77" s="38">
        <f>SUMPRODUCT(LTA!J77:AN77,LTA!J$101:AN$101,LTA!J$105:AN$105)</f>
        <v>1.6099999999999999</v>
      </c>
      <c r="U77" s="38">
        <f>SUMPRODUCT(LTA!J77:AN77,LTA!J$102:AN$102,LTA!J$105:AN$105)</f>
        <v>359.10999999999996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517.53</v>
      </c>
      <c r="AB77" s="76">
        <f>-STOA!P77</f>
        <v>0</v>
      </c>
      <c r="AC77">
        <f t="shared" si="3"/>
        <v>13.467211089365259</v>
      </c>
      <c r="AD77">
        <f t="shared" si="4"/>
        <v>1577.7213773649116</v>
      </c>
      <c r="AE77">
        <f>'IDT-1'!F77</f>
        <v>0</v>
      </c>
      <c r="AF77" s="25"/>
      <c r="AG77">
        <f t="shared" si="5"/>
        <v>1577.7213773649116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9.1597350993377482</v>
      </c>
      <c r="F78">
        <f>GT_Spot!T78</f>
        <v>0</v>
      </c>
      <c r="G78">
        <f>PPCL_NG!T78</f>
        <v>0</v>
      </c>
      <c r="H78">
        <f>PPCL_Spot!T78</f>
        <v>28.611933238732345</v>
      </c>
      <c r="I78">
        <f>Bawana_NG!T78</f>
        <v>49.997845291962939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641.90694783251479</v>
      </c>
      <c r="P78" s="37">
        <v>38.756574610048162</v>
      </c>
      <c r="Q78" s="37">
        <v>21.5</v>
      </c>
      <c r="R78" s="39">
        <v>0</v>
      </c>
      <c r="S78" s="39">
        <v>0</v>
      </c>
      <c r="T78" s="38">
        <f>SUMPRODUCT(LTA!J78:AN78,LTA!J$101:AN$101,LTA!J$105:AN$105)</f>
        <v>0.36</v>
      </c>
      <c r="U78" s="38">
        <f>SUMPRODUCT(LTA!J78:AN78,LTA!J$102:AN$102,LTA!J$105:AN$105)</f>
        <v>358.66999999999996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517.53</v>
      </c>
      <c r="AB78" s="76">
        <f>-STOA!P78</f>
        <v>0</v>
      </c>
      <c r="AC78">
        <f t="shared" si="3"/>
        <v>14.759919347350262</v>
      </c>
      <c r="AD78">
        <f t="shared" si="4"/>
        <v>1569.6448167252456</v>
      </c>
      <c r="AE78">
        <f>'IDT-1'!F78</f>
        <v>0</v>
      </c>
      <c r="AF78" s="25"/>
      <c r="AG78">
        <f t="shared" si="5"/>
        <v>1569.6448167252456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9.1597350993377482</v>
      </c>
      <c r="F79">
        <f>GT_Spot!T79</f>
        <v>0</v>
      </c>
      <c r="G79">
        <f>PPCL_NG!T79</f>
        <v>0</v>
      </c>
      <c r="H79">
        <f>PPCL_Spot!T79</f>
        <v>28.611933238732345</v>
      </c>
      <c r="I79">
        <f>Bawana_NG!T79</f>
        <v>69.607233966462672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753.09055982710288</v>
      </c>
      <c r="P79" s="37">
        <v>75.52425802037402</v>
      </c>
      <c r="Q79" s="37">
        <v>23.183067760719954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408.01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-53</v>
      </c>
      <c r="AA79" s="76">
        <f>STOA!J79</f>
        <v>517.53</v>
      </c>
      <c r="AB79" s="76">
        <f>-STOA!P79</f>
        <v>0</v>
      </c>
      <c r="AC79">
        <f t="shared" si="3"/>
        <v>16.966317802702505</v>
      </c>
      <c r="AD79">
        <f t="shared" si="4"/>
        <v>1741.7321701100273</v>
      </c>
      <c r="AE79">
        <f>'IDT-1'!F79</f>
        <v>-166</v>
      </c>
      <c r="AF79" s="25"/>
      <c r="AG79">
        <f t="shared" si="5"/>
        <v>1575.7321701100273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9.1597350993377482</v>
      </c>
      <c r="F80">
        <f>GT_Spot!T80</f>
        <v>0</v>
      </c>
      <c r="G80">
        <f>PPCL_NG!T80</f>
        <v>0</v>
      </c>
      <c r="H80">
        <f>PPCL_Spot!T80</f>
        <v>28.611933238732345</v>
      </c>
      <c r="I80">
        <f>Bawana_NG!T80</f>
        <v>69.607233966462672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753.75055982710285</v>
      </c>
      <c r="P80" s="37">
        <v>75.52425802037402</v>
      </c>
      <c r="Q80" s="37">
        <v>23.183067760719954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408.01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-15</v>
      </c>
      <c r="AA80" s="76">
        <f>STOA!J80</f>
        <v>517.53</v>
      </c>
      <c r="AB80" s="76">
        <f>-STOA!P80</f>
        <v>0</v>
      </c>
      <c r="AC80">
        <f t="shared" si="3"/>
        <v>16.657924966881609</v>
      </c>
      <c r="AD80">
        <f t="shared" si="4"/>
        <v>1779.6405629458479</v>
      </c>
      <c r="AE80">
        <f>'IDT-1'!F80</f>
        <v>-202</v>
      </c>
      <c r="AF80" s="25"/>
      <c r="AG80">
        <f t="shared" si="5"/>
        <v>1577.6405629458479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9.1597350993377482</v>
      </c>
      <c r="F81">
        <f>GT_Spot!T81</f>
        <v>0</v>
      </c>
      <c r="G81">
        <f>PPCL_NG!T81</f>
        <v>0</v>
      </c>
      <c r="H81">
        <f>PPCL_Spot!T81</f>
        <v>28.611933238732345</v>
      </c>
      <c r="I81">
        <f>Bawana_NG!T81</f>
        <v>66.343759230377032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753.81191982710277</v>
      </c>
      <c r="P81" s="37">
        <v>75.52425802037402</v>
      </c>
      <c r="Q81" s="37">
        <v>23.183067760719954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408.01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517.53</v>
      </c>
      <c r="AB81" s="76">
        <f>-STOA!P81</f>
        <v>0</v>
      </c>
      <c r="AC81">
        <f t="shared" si="3"/>
        <v>16.444577733150929</v>
      </c>
      <c r="AD81">
        <f t="shared" si="4"/>
        <v>1798.6417954434928</v>
      </c>
      <c r="AE81">
        <f>'IDT-1'!F81</f>
        <v>-217</v>
      </c>
      <c r="AF81" s="25"/>
      <c r="AG81">
        <f t="shared" si="5"/>
        <v>1581.6417954434928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-71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9.1597350993377482</v>
      </c>
      <c r="F82">
        <f>GT_Spot!T82</f>
        <v>0</v>
      </c>
      <c r="G82">
        <f>PPCL_NG!T82</f>
        <v>0</v>
      </c>
      <c r="H82">
        <f>PPCL_Spot!T82</f>
        <v>28.611933238732345</v>
      </c>
      <c r="I82">
        <f>Bawana_NG!T82</f>
        <v>66.343759230377032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744.84814793105875</v>
      </c>
      <c r="P82" s="37">
        <v>75.52425802037402</v>
      </c>
      <c r="Q82" s="37">
        <v>23.183067760719954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408.01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517.53</v>
      </c>
      <c r="AB82" s="76">
        <f>-STOA!P82</f>
        <v>0</v>
      </c>
      <c r="AC82">
        <f t="shared" si="3"/>
        <v>16.420108995573496</v>
      </c>
      <c r="AD82">
        <f t="shared" si="4"/>
        <v>1783.7024922850264</v>
      </c>
      <c r="AE82">
        <f>'IDT-1'!F82</f>
        <v>-198.71600000000001</v>
      </c>
      <c r="AF82" s="25"/>
      <c r="AG82">
        <f t="shared" si="5"/>
        <v>1584.9864922850265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-77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9.4587102983638118</v>
      </c>
      <c r="F83">
        <f>GT_Spot!T83</f>
        <v>0</v>
      </c>
      <c r="G83">
        <f>PPCL_NG!T83</f>
        <v>0</v>
      </c>
      <c r="H83">
        <f>PPCL_Spot!T83</f>
        <v>21.698533882845755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745.22723637814556</v>
      </c>
      <c r="P83" s="37">
        <v>75.52425802037402</v>
      </c>
      <c r="Q83" s="37">
        <v>23.183067760719954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408.01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517.53</v>
      </c>
      <c r="AB83" s="76">
        <f>-STOA!P83</f>
        <v>0</v>
      </c>
      <c r="AC83">
        <f t="shared" si="3"/>
        <v>16.147473336525806</v>
      </c>
      <c r="AD83">
        <f t="shared" si="4"/>
        <v>1803.7387519678152</v>
      </c>
      <c r="AE83">
        <f>'IDT-1'!F83</f>
        <v>-202.41200000000001</v>
      </c>
      <c r="AF83" s="25"/>
      <c r="AG83">
        <f t="shared" si="5"/>
        <v>1601.3267519678152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9.4587102983638118</v>
      </c>
      <c r="F84">
        <f>GT_Spot!T84</f>
        <v>0</v>
      </c>
      <c r="G84">
        <f>PPCL_NG!T84</f>
        <v>0</v>
      </c>
      <c r="H84">
        <f>PPCL_Spot!T84</f>
        <v>21.698533882845755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745.35098437814565</v>
      </c>
      <c r="P84" s="37">
        <v>75.52425802037402</v>
      </c>
      <c r="Q84" s="37">
        <v>23.183067760719954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408.01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517.53</v>
      </c>
      <c r="AB84" s="76">
        <f>-STOA!P84</f>
        <v>0</v>
      </c>
      <c r="AC84">
        <f t="shared" si="3"/>
        <v>16.080743557926695</v>
      </c>
      <c r="AD84">
        <f t="shared" si="4"/>
        <v>1811.9292297464144</v>
      </c>
      <c r="AE84">
        <f>'IDT-1'!F84</f>
        <v>-201.572</v>
      </c>
      <c r="AF84" s="25"/>
      <c r="AG84">
        <f t="shared" si="5"/>
        <v>1610.3572297464143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-43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9.4587102983638118</v>
      </c>
      <c r="F85">
        <f>GT_Spot!T85</f>
        <v>0</v>
      </c>
      <c r="G85">
        <f>PPCL_NG!T85</f>
        <v>0</v>
      </c>
      <c r="H85">
        <f>PPCL_Spot!T85</f>
        <v>21.698533882845755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746.34167669787007</v>
      </c>
      <c r="P85" s="37">
        <v>75.52425802037402</v>
      </c>
      <c r="Q85" s="37">
        <v>23.183067760719954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408.01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517.53</v>
      </c>
      <c r="AB85" s="76">
        <f>-STOA!P85</f>
        <v>0</v>
      </c>
      <c r="AC85">
        <f t="shared" si="3"/>
        <v>15.935813591242148</v>
      </c>
      <c r="AD85">
        <f t="shared" si="4"/>
        <v>1881.1848520328233</v>
      </c>
      <c r="AE85">
        <f>'IDT-1'!F85</f>
        <v>-213.024</v>
      </c>
      <c r="AF85" s="25"/>
      <c r="AG85">
        <f t="shared" si="5"/>
        <v>1668.1608520328232</v>
      </c>
      <c r="AI85" s="35">
        <f>PXIL!J85</f>
        <v>0</v>
      </c>
      <c r="AJ85" s="35">
        <f>PXIL!P85</f>
        <v>0</v>
      </c>
      <c r="AK85" s="35">
        <f>RTM_IEX!J85</f>
        <v>25.12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9.4587102983638118</v>
      </c>
      <c r="F86">
        <f>GT_Spot!T86</f>
        <v>0</v>
      </c>
      <c r="G86">
        <f>PPCL_NG!T86</f>
        <v>0</v>
      </c>
      <c r="H86">
        <f>PPCL_Spot!T86</f>
        <v>21.698533882845755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737.39993587581318</v>
      </c>
      <c r="P86" s="37">
        <v>75.52425802037402</v>
      </c>
      <c r="Q86" s="37">
        <v>23.183067760719954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408.01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517.53</v>
      </c>
      <c r="AB86" s="76">
        <f>-STOA!P86</f>
        <v>0</v>
      </c>
      <c r="AC86">
        <f t="shared" si="3"/>
        <v>16.061378968336872</v>
      </c>
      <c r="AD86">
        <f t="shared" si="4"/>
        <v>1896.0075458336719</v>
      </c>
      <c r="AE86">
        <f>'IDT-1'!F86</f>
        <v>-214.55600000000001</v>
      </c>
      <c r="AF86" s="25"/>
      <c r="AG86">
        <f t="shared" si="5"/>
        <v>1681.4515458336718</v>
      </c>
      <c r="AI86" s="35">
        <f>PXIL!J86</f>
        <v>0</v>
      </c>
      <c r="AJ86" s="35">
        <f>PXIL!P86</f>
        <v>0</v>
      </c>
      <c r="AK86" s="35">
        <f>RTM_IEX!J86</f>
        <v>49.01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9.4587102983638118</v>
      </c>
      <c r="F87">
        <f>GT_Spot!T87</f>
        <v>0</v>
      </c>
      <c r="G87">
        <f>PPCL_NG!T87</f>
        <v>0</v>
      </c>
      <c r="H87">
        <f>PPCL_Spot!T87</f>
        <v>21.698533882845755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741.1795101514208</v>
      </c>
      <c r="P87" s="37">
        <v>75.52425802037402</v>
      </c>
      <c r="Q87" s="37">
        <v>23.183067760719954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403.84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513.54999999999995</v>
      </c>
      <c r="AB87" s="76">
        <f>-STOA!P87</f>
        <v>0</v>
      </c>
      <c r="AC87">
        <f t="shared" si="3"/>
        <v>15.840287392251975</v>
      </c>
      <c r="AD87">
        <f t="shared" si="4"/>
        <v>1869.9082116853642</v>
      </c>
      <c r="AE87">
        <f>'IDT-1'!F87</f>
        <v>-195.64099999999999</v>
      </c>
      <c r="AF87" s="25"/>
      <c r="AG87">
        <f t="shared" si="5"/>
        <v>1674.2672116853641</v>
      </c>
      <c r="AI87" s="35">
        <f>PXIL!J87</f>
        <v>0</v>
      </c>
      <c r="AJ87" s="35">
        <f>PXIL!P87</f>
        <v>0</v>
      </c>
      <c r="AK87" s="35">
        <f>RTM_IEX!J87</f>
        <v>27.06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9.4587102983638118</v>
      </c>
      <c r="F88">
        <f>GT_Spot!T88</f>
        <v>0</v>
      </c>
      <c r="G88">
        <f>PPCL_NG!T88</f>
        <v>0</v>
      </c>
      <c r="H88">
        <f>PPCL_Spot!T88</f>
        <v>21.698533882845755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741.45485015142083</v>
      </c>
      <c r="P88" s="37">
        <v>75.52425802037402</v>
      </c>
      <c r="Q88" s="37">
        <v>23.183067760719954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403.84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513.54999999999995</v>
      </c>
      <c r="AB88" s="76">
        <f>-STOA!P88</f>
        <v>0</v>
      </c>
      <c r="AC88">
        <f t="shared" si="3"/>
        <v>15.966500248251975</v>
      </c>
      <c r="AD88">
        <f t="shared" si="4"/>
        <v>1884.8073388293642</v>
      </c>
      <c r="AE88">
        <f>'IDT-1'!F88</f>
        <v>-173.251</v>
      </c>
      <c r="AF88" s="25"/>
      <c r="AG88">
        <f t="shared" si="5"/>
        <v>1711.5563388293642</v>
      </c>
      <c r="AI88" s="35">
        <f>PXIL!J88</f>
        <v>0</v>
      </c>
      <c r="AJ88" s="35">
        <f>PXIL!P88</f>
        <v>0</v>
      </c>
      <c r="AK88" s="35">
        <f>RTM_IEX!J88</f>
        <v>41.81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9.4587102983638118</v>
      </c>
      <c r="F89">
        <f>GT_Spot!T89</f>
        <v>0</v>
      </c>
      <c r="G89">
        <f>PPCL_NG!T89</f>
        <v>0</v>
      </c>
      <c r="H89">
        <f>PPCL_Spot!T89</f>
        <v>21.698533882845755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741.51166615142085</v>
      </c>
      <c r="P89" s="37">
        <v>75.52425802037402</v>
      </c>
      <c r="Q89" s="37">
        <v>23.183067760719954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403.84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513.54999999999995</v>
      </c>
      <c r="AB89" s="76">
        <f>-STOA!P89</f>
        <v>0</v>
      </c>
      <c r="AC89">
        <f t="shared" si="3"/>
        <v>15.788729502651975</v>
      </c>
      <c r="AD89">
        <f t="shared" si="4"/>
        <v>1863.8219255749643</v>
      </c>
      <c r="AE89">
        <f>'IDT-1'!F89</f>
        <v>-126.607</v>
      </c>
      <c r="AF89" s="25"/>
      <c r="AG89">
        <f t="shared" si="5"/>
        <v>1737.2149255749644</v>
      </c>
      <c r="AI89" s="35">
        <f>PXIL!J89</f>
        <v>0</v>
      </c>
      <c r="AJ89" s="35">
        <f>PXIL!P89</f>
        <v>0</v>
      </c>
      <c r="AK89" s="35">
        <f>RTM_IEX!J89</f>
        <v>20.59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9.4587102983638118</v>
      </c>
      <c r="F90">
        <f>GT_Spot!T90</f>
        <v>0</v>
      </c>
      <c r="G90">
        <f>PPCL_NG!T90</f>
        <v>0</v>
      </c>
      <c r="H90">
        <f>PPCL_Spot!T90</f>
        <v>21.698533882845755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749.70176445173843</v>
      </c>
      <c r="P90" s="37">
        <v>75.52425802037402</v>
      </c>
      <c r="Q90" s="37">
        <v>23.183067760719954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403.84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513.54999999999995</v>
      </c>
      <c r="AB90" s="76">
        <f>-STOA!P90</f>
        <v>0</v>
      </c>
      <c r="AC90">
        <f t="shared" si="3"/>
        <v>15.974034328374643</v>
      </c>
      <c r="AD90">
        <f t="shared" si="4"/>
        <v>1885.6967190495591</v>
      </c>
      <c r="AE90">
        <f>'IDT-1'!F90</f>
        <v>-114.82</v>
      </c>
      <c r="AF90" s="25"/>
      <c r="AG90">
        <f t="shared" si="5"/>
        <v>1770.8767190495591</v>
      </c>
      <c r="AI90" s="35">
        <f>PXIL!J90</f>
        <v>0</v>
      </c>
      <c r="AJ90" s="35">
        <f>PXIL!P90</f>
        <v>0</v>
      </c>
      <c r="AK90" s="35">
        <f>RTM_IEX!J90</f>
        <v>34.46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9.4587102983638118</v>
      </c>
      <c r="F91">
        <f>GT_Spot!T91</f>
        <v>0</v>
      </c>
      <c r="G91">
        <f>PPCL_NG!T91</f>
        <v>0</v>
      </c>
      <c r="H91">
        <f>PPCL_Spot!T91</f>
        <v>22.162300599119181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745.38342185640636</v>
      </c>
      <c r="P91" s="37">
        <v>75.52425802037402</v>
      </c>
      <c r="Q91" s="37">
        <v>23.183067760719954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403.01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513.54999999999995</v>
      </c>
      <c r="AB91" s="76">
        <f>-STOA!P91</f>
        <v>0</v>
      </c>
      <c r="AC91">
        <f t="shared" si="3"/>
        <v>16.39928789099055</v>
      </c>
      <c r="AD91">
        <f t="shared" si="4"/>
        <v>1935.8968896078848</v>
      </c>
      <c r="AE91">
        <f>'IDT-1'!F91</f>
        <v>-92.272999999999996</v>
      </c>
      <c r="AF91" s="25"/>
      <c r="AG91">
        <f t="shared" si="5"/>
        <v>1843.6238896078848</v>
      </c>
      <c r="AI91" s="35">
        <f>PXIL!J91</f>
        <v>0</v>
      </c>
      <c r="AJ91" s="35">
        <f>PXIL!P91</f>
        <v>0</v>
      </c>
      <c r="AK91" s="35">
        <f>RTM_IEX!J91</f>
        <v>89.77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9.4587102983638118</v>
      </c>
      <c r="F92">
        <f>GT_Spot!T92</f>
        <v>0</v>
      </c>
      <c r="G92">
        <f>PPCL_NG!T92</f>
        <v>0</v>
      </c>
      <c r="H92">
        <f>PPCL_Spot!T92</f>
        <v>22.162300599119181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745.41410185640632</v>
      </c>
      <c r="P92" s="37">
        <v>75.52425802037402</v>
      </c>
      <c r="Q92" s="37">
        <v>23.183067760719954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403.01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513.54999999999995</v>
      </c>
      <c r="AB92" s="76">
        <f>-STOA!P92</f>
        <v>0</v>
      </c>
      <c r="AC92">
        <f t="shared" si="3"/>
        <v>16.494549602990549</v>
      </c>
      <c r="AD92">
        <f t="shared" si="4"/>
        <v>1947.1423078958846</v>
      </c>
      <c r="AE92">
        <f>'IDT-1'!F92</f>
        <v>-70.332999999999998</v>
      </c>
      <c r="AF92" s="25"/>
      <c r="AG92">
        <f t="shared" si="5"/>
        <v>1876.8093078958846</v>
      </c>
      <c r="AI92" s="35">
        <f>PXIL!J92</f>
        <v>0</v>
      </c>
      <c r="AJ92" s="35">
        <f>PXIL!P92</f>
        <v>0</v>
      </c>
      <c r="AK92" s="35">
        <f>RTM_IEX!J92</f>
        <v>101.08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9.4587102983638118</v>
      </c>
      <c r="F93">
        <f>GT_Spot!T93</f>
        <v>0</v>
      </c>
      <c r="G93">
        <f>PPCL_NG!T93</f>
        <v>0</v>
      </c>
      <c r="H93">
        <f>PPCL_Spot!T93</f>
        <v>22.162300599119181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746.39865817613077</v>
      </c>
      <c r="P93" s="37">
        <v>75.52425802037402</v>
      </c>
      <c r="Q93" s="37">
        <v>23.183067760719954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403.01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513.54999999999995</v>
      </c>
      <c r="AB93" s="76">
        <f>-STOA!P93</f>
        <v>0</v>
      </c>
      <c r="AC93">
        <f t="shared" si="3"/>
        <v>16.133303876076237</v>
      </c>
      <c r="AD93">
        <f t="shared" si="4"/>
        <v>1904.4981099425233</v>
      </c>
      <c r="AE93">
        <f>'IDT-1'!F93</f>
        <v>-53.343000000000004</v>
      </c>
      <c r="AF93" s="25"/>
      <c r="AG93">
        <f t="shared" si="5"/>
        <v>1851.1551099425233</v>
      </c>
      <c r="AI93" s="35">
        <f>PXIL!J93</f>
        <v>0</v>
      </c>
      <c r="AJ93" s="35">
        <f>PXIL!P93</f>
        <v>0</v>
      </c>
      <c r="AK93" s="35">
        <f>RTM_IEX!J93</f>
        <v>57.09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9.4587102983638118</v>
      </c>
      <c r="F94">
        <f>GT_Spot!T94</f>
        <v>0</v>
      </c>
      <c r="G94">
        <f>PPCL_NG!T94</f>
        <v>0</v>
      </c>
      <c r="H94">
        <f>PPCL_Spot!T94</f>
        <v>22.162300599119181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728.81019881729674</v>
      </c>
      <c r="P94" s="37">
        <v>75.52425802037402</v>
      </c>
      <c r="Q94" s="37">
        <v>23.183067760719954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403.01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513.54999999999995</v>
      </c>
      <c r="AB94" s="76">
        <f>-STOA!P94</f>
        <v>0</v>
      </c>
      <c r="AC94">
        <f t="shared" si="3"/>
        <v>16.119036817462028</v>
      </c>
      <c r="AD94">
        <f t="shared" si="4"/>
        <v>1902.8139176423035</v>
      </c>
      <c r="AE94">
        <f>'IDT-1'!F94</f>
        <v>-32.628</v>
      </c>
      <c r="AF94" s="25"/>
      <c r="AG94">
        <f t="shared" si="5"/>
        <v>1870.1859176423036</v>
      </c>
      <c r="AI94" s="35">
        <f>PXIL!J94</f>
        <v>0</v>
      </c>
      <c r="AJ94" s="35">
        <f>PXIL!P94</f>
        <v>0</v>
      </c>
      <c r="AK94" s="35">
        <f>RTM_IEX!J94</f>
        <v>72.98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9.7576851275668943</v>
      </c>
      <c r="F95">
        <f>GT_Spot!T95</f>
        <v>0</v>
      </c>
      <c r="G95">
        <f>PPCL_NG!T95</f>
        <v>0</v>
      </c>
      <c r="H95">
        <f>PPCL_Spot!T95</f>
        <v>22.162300599119181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716.7915741514505</v>
      </c>
      <c r="P95" s="37">
        <v>75.52425802037402</v>
      </c>
      <c r="Q95" s="37">
        <v>23.183067760719954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403.01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513.54999999999995</v>
      </c>
      <c r="AB95" s="76">
        <f>-STOA!P95</f>
        <v>0</v>
      </c>
      <c r="AC95">
        <f t="shared" si="3"/>
        <v>15.700551758834226</v>
      </c>
      <c r="AD95">
        <f t="shared" si="4"/>
        <v>1853.4127528642882</v>
      </c>
      <c r="AE95">
        <f>'IDT-1'!F95</f>
        <v>-20.141999999999999</v>
      </c>
      <c r="AF95" s="25"/>
      <c r="AG95">
        <f t="shared" si="5"/>
        <v>1833.2707528642882</v>
      </c>
      <c r="AI95" s="35">
        <f>PXIL!J95</f>
        <v>0</v>
      </c>
      <c r="AJ95" s="35">
        <f>PXIL!P95</f>
        <v>0</v>
      </c>
      <c r="AK95" s="35">
        <f>RTM_IEX!J95</f>
        <v>34.880000000000003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9.7576851275668943</v>
      </c>
      <c r="F96">
        <f>GT_Spot!T96</f>
        <v>0</v>
      </c>
      <c r="G96">
        <f>PPCL_NG!T96</f>
        <v>0</v>
      </c>
      <c r="H96">
        <f>PPCL_Spot!T96</f>
        <v>22.162300599119181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716.45078196811914</v>
      </c>
      <c r="P96" s="37">
        <v>75.52425802037402</v>
      </c>
      <c r="Q96" s="37">
        <v>23.183067760719954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403.01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513.54999999999995</v>
      </c>
      <c r="AB96" s="76">
        <f>-STOA!P96</f>
        <v>0</v>
      </c>
      <c r="AC96">
        <f t="shared" si="3"/>
        <v>15.770937104494243</v>
      </c>
      <c r="AD96">
        <f t="shared" si="4"/>
        <v>1861.7215753352966</v>
      </c>
      <c r="AE96">
        <f>'IDT-1'!F96</f>
        <v>-17.082000000000001</v>
      </c>
      <c r="AF96" s="25"/>
      <c r="AG96">
        <f t="shared" si="5"/>
        <v>1844.6395753352965</v>
      </c>
      <c r="AI96" s="35">
        <f>PXIL!J96</f>
        <v>0</v>
      </c>
      <c r="AJ96" s="35">
        <f>PXIL!P96</f>
        <v>0</v>
      </c>
      <c r="AK96" s="35">
        <f>RTM_IEX!J96</f>
        <v>43.6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9.7576851275668943</v>
      </c>
      <c r="F97">
        <f>GT_Spot!T97</f>
        <v>0</v>
      </c>
      <c r="G97">
        <f>PPCL_NG!T97</f>
        <v>0</v>
      </c>
      <c r="H97">
        <f>PPCL_Spot!T97</f>
        <v>22.162300599119181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715.53065364839472</v>
      </c>
      <c r="P97" s="37">
        <v>75.52425802037402</v>
      </c>
      <c r="Q97" s="37">
        <v>23.183067760719954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403.01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513.54999999999995</v>
      </c>
      <c r="AB97" s="76">
        <f>-STOA!P97</f>
        <v>0</v>
      </c>
      <c r="AC97">
        <f t="shared" si="3"/>
        <v>15.624860026608559</v>
      </c>
      <c r="AD97">
        <f t="shared" si="4"/>
        <v>1844.4775240934582</v>
      </c>
      <c r="AE97">
        <f>'IDT-1'!F97</f>
        <v>-29.071999999999999</v>
      </c>
      <c r="AF97" s="25"/>
      <c r="AG97">
        <f t="shared" si="5"/>
        <v>1815.4055240934583</v>
      </c>
      <c r="AI97" s="35">
        <f>PXIL!J97</f>
        <v>0</v>
      </c>
      <c r="AJ97" s="35">
        <f>PXIL!P97</f>
        <v>0</v>
      </c>
      <c r="AK97" s="35">
        <f>RTM_IEX!J97</f>
        <v>27.13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9.7576851275668943</v>
      </c>
      <c r="F98">
        <f>GT_Spot!T98</f>
        <v>0</v>
      </c>
      <c r="G98">
        <f>PPCL_NG!T98</f>
        <v>0</v>
      </c>
      <c r="H98">
        <f>PPCL_Spot!T98</f>
        <v>22.162300599119181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715.80906358549532</v>
      </c>
      <c r="P98" s="37">
        <v>75.52425802037402</v>
      </c>
      <c r="Q98" s="37">
        <v>23.183067760719954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403.01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513.54999999999995</v>
      </c>
      <c r="AB98" s="76">
        <f>-STOA!P98</f>
        <v>0</v>
      </c>
      <c r="AC98">
        <f t="shared" si="3"/>
        <v>15.684150670080204</v>
      </c>
      <c r="AD98">
        <f t="shared" si="4"/>
        <v>1851.4766433870871</v>
      </c>
      <c r="AE98">
        <f>'IDT-1'!F98</f>
        <v>-44.481999999999999</v>
      </c>
      <c r="AF98" s="25"/>
      <c r="AG98">
        <f t="shared" si="5"/>
        <v>1806.9946433870871</v>
      </c>
      <c r="AI98" s="35">
        <f>PXIL!J98</f>
        <v>0</v>
      </c>
      <c r="AJ98" s="35">
        <f>PXIL!P98</f>
        <v>0</v>
      </c>
      <c r="AK98" s="35">
        <f>RTM_IEX!J98</f>
        <v>33.909999999999997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9.3880799999999931E-2</v>
      </c>
      <c r="E99">
        <f t="shared" si="6"/>
        <v>0.22939658336439286</v>
      </c>
      <c r="F99">
        <f t="shared" si="6"/>
        <v>0</v>
      </c>
      <c r="G99">
        <f t="shared" si="6"/>
        <v>0</v>
      </c>
      <c r="H99">
        <f t="shared" si="6"/>
        <v>0.67234905074587081</v>
      </c>
      <c r="I99">
        <f t="shared" si="6"/>
        <v>1.3955797374996834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12.428290774248731</v>
      </c>
      <c r="P99" s="37">
        <f t="shared" si="6"/>
        <v>1.143641897912101</v>
      </c>
      <c r="Q99" s="37">
        <f t="shared" si="6"/>
        <v>0.42006460253357675</v>
      </c>
      <c r="R99" s="39">
        <f>SUM(R3:R98)/4000</f>
        <v>0.27701814976112887</v>
      </c>
      <c r="S99" s="39">
        <f t="shared" si="6"/>
        <v>0</v>
      </c>
      <c r="T99" s="38">
        <f t="shared" si="6"/>
        <v>0.78149500000000027</v>
      </c>
      <c r="U99" s="38">
        <f t="shared" si="6"/>
        <v>8.7003275000000002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0.42132000000000003</v>
      </c>
      <c r="Z99" s="35">
        <f t="shared" si="6"/>
        <v>-0.87524999999999997</v>
      </c>
      <c r="AA99" s="76">
        <f t="shared" si="6"/>
        <v>12.385620000000015</v>
      </c>
      <c r="AB99" s="76">
        <f t="shared" si="6"/>
        <v>0</v>
      </c>
      <c r="AC99">
        <f t="shared" si="6"/>
        <v>0.34299335453200036</v>
      </c>
      <c r="AD99">
        <f t="shared" si="6"/>
        <v>38.234035741533482</v>
      </c>
      <c r="AE99">
        <f t="shared" si="6"/>
        <v>-0.67029150000000004</v>
      </c>
      <c r="AG99">
        <f t="shared" si="6"/>
        <v>37.56374424153347</v>
      </c>
      <c r="AI99">
        <f t="shared" si="6"/>
        <v>0</v>
      </c>
      <c r="AJ99">
        <f t="shared" si="6"/>
        <v>0</v>
      </c>
      <c r="AK99">
        <f t="shared" si="6"/>
        <v>0.75104500000000007</v>
      </c>
      <c r="AL99">
        <f t="shared" si="6"/>
        <v>-0.24775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0.63180000000000003</v>
      </c>
      <c r="E3">
        <f>GT_NG!S3</f>
        <v>2.0486568065197703</v>
      </c>
      <c r="F3">
        <f>GT_Spot!S3</f>
        <v>0</v>
      </c>
      <c r="G3">
        <f>PPCL_NG!S3</f>
        <v>0</v>
      </c>
      <c r="H3">
        <f>PPCL_Spot!S3</f>
        <v>46.373011234495742</v>
      </c>
      <c r="I3">
        <f>Bawana_NG!S3</f>
        <v>18.999181210945917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79.566603661677647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-69</v>
      </c>
      <c r="AA3" s="76">
        <f>STOA!K3</f>
        <v>150.91999999999999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3.4649705473870327</v>
      </c>
      <c r="AD3">
        <f>SUM(B3:AB3,AI3:AV3)-AC3</f>
        <v>182.07428236625202</v>
      </c>
      <c r="AE3">
        <f>'IDT-1'!E3</f>
        <v>0</v>
      </c>
      <c r="AF3" s="25"/>
      <c r="AG3">
        <f>SUM(AD3:AF3)</f>
        <v>182.07428236625202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2.0486568065197703</v>
      </c>
      <c r="F4">
        <f>GT_Spot!S4</f>
        <v>0</v>
      </c>
      <c r="G4">
        <f>PPCL_NG!S4</f>
        <v>0</v>
      </c>
      <c r="H4">
        <f>PPCL_Spot!S4</f>
        <v>46.373011234495742</v>
      </c>
      <c r="I4">
        <f>Bawana_NG!S4</f>
        <v>18.999181210945917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79.566603661677647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-74</v>
      </c>
      <c r="AA4" s="76">
        <f>STOA!K4</f>
        <v>150.91999999999999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3.4903840205617001</v>
      </c>
      <c r="AD4">
        <f t="shared" ref="AD4:AD67" si="1">SUM(B4:AB4,AI4:AV4)-AC4</f>
        <v>179.04886889307735</v>
      </c>
      <c r="AE4">
        <f>'IDT-1'!E4</f>
        <v>0</v>
      </c>
      <c r="AF4" s="25"/>
      <c r="AG4">
        <f t="shared" ref="AG4:AG67" si="2">SUM(AD4:AF4)</f>
        <v>179.04886889307735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-42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2.0486568065197703</v>
      </c>
      <c r="F5">
        <f>GT_Spot!S5</f>
        <v>0</v>
      </c>
      <c r="G5">
        <f>PPCL_NG!S5</f>
        <v>0</v>
      </c>
      <c r="H5">
        <f>PPCL_Spot!S5</f>
        <v>46.373011234495742</v>
      </c>
      <c r="I5">
        <f>Bawana_NG!S5</f>
        <v>18.999149012406502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86.916387529704821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-83</v>
      </c>
      <c r="AA5" s="76">
        <f>STOA!K5</f>
        <v>150.91999999999999</v>
      </c>
      <c r="AB5" s="76">
        <f>-STOA!Q5</f>
        <v>0</v>
      </c>
      <c r="AC5">
        <f t="shared" si="0"/>
        <v>3.6453046695591769</v>
      </c>
      <c r="AD5">
        <f t="shared" si="1"/>
        <v>175.24369991356764</v>
      </c>
      <c r="AE5">
        <f>'IDT-1'!E5</f>
        <v>0</v>
      </c>
      <c r="AF5" s="25"/>
      <c r="AG5">
        <f t="shared" si="2"/>
        <v>175.24369991356764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-44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2.0486568065197703</v>
      </c>
      <c r="F6">
        <f>GT_Spot!S6</f>
        <v>0</v>
      </c>
      <c r="G6">
        <f>PPCL_NG!S6</f>
        <v>0</v>
      </c>
      <c r="H6">
        <f>PPCL_Spot!S6</f>
        <v>46.373011234495742</v>
      </c>
      <c r="I6">
        <f>Bawana_NG!S6</f>
        <v>18.999149012406502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79.566603661677647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-79</v>
      </c>
      <c r="AA6" s="76">
        <f>STOA!K6</f>
        <v>150.91999999999999</v>
      </c>
      <c r="AB6" s="76">
        <f>-STOA!Q6</f>
        <v>0</v>
      </c>
      <c r="AC6">
        <f t="shared" si="0"/>
        <v>3.6174511159673046</v>
      </c>
      <c r="AD6">
        <f t="shared" si="1"/>
        <v>163.92176959913235</v>
      </c>
      <c r="AE6">
        <f>'IDT-1'!E6</f>
        <v>0</v>
      </c>
      <c r="AF6" s="25"/>
      <c r="AG6">
        <f t="shared" si="2"/>
        <v>163.92176959913235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-52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2.0486568065197703</v>
      </c>
      <c r="F7">
        <f>GT_Spot!S7</f>
        <v>0</v>
      </c>
      <c r="G7">
        <f>PPCL_NG!S7</f>
        <v>0</v>
      </c>
      <c r="H7">
        <f>PPCL_Spot!S7</f>
        <v>46.373011234495742</v>
      </c>
      <c r="I7">
        <f>Bawana_NG!S7</f>
        <v>18.999149012406502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79.566603661677647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-82</v>
      </c>
      <c r="AA7" s="76">
        <f>STOA!K7</f>
        <v>150.91999999999999</v>
      </c>
      <c r="AB7" s="76">
        <f>-STOA!Q7</f>
        <v>0</v>
      </c>
      <c r="AC7">
        <f t="shared" si="0"/>
        <v>3.6513357468668608</v>
      </c>
      <c r="AD7">
        <f t="shared" si="1"/>
        <v>159.88788496823278</v>
      </c>
      <c r="AE7">
        <f>'IDT-1'!E7</f>
        <v>0</v>
      </c>
      <c r="AF7" s="25"/>
      <c r="AG7">
        <f t="shared" si="2"/>
        <v>159.88788496823278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-53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2.0486568065197703</v>
      </c>
      <c r="F8">
        <f>GT_Spot!S8</f>
        <v>0</v>
      </c>
      <c r="G8">
        <f>PPCL_NG!S8</f>
        <v>0</v>
      </c>
      <c r="H8">
        <f>PPCL_Spot!S8</f>
        <v>46.373011234495742</v>
      </c>
      <c r="I8">
        <f>Bawana_NG!S8</f>
        <v>18.999149012406502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79.776975488329498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-85</v>
      </c>
      <c r="AA8" s="76">
        <f>STOA!K8</f>
        <v>150.91999999999999</v>
      </c>
      <c r="AB8" s="76">
        <f>-STOA!Q8</f>
        <v>0</v>
      </c>
      <c r="AC8">
        <f t="shared" si="0"/>
        <v>3.6785163433854038</v>
      </c>
      <c r="AD8">
        <f t="shared" si="1"/>
        <v>157.07107619836609</v>
      </c>
      <c r="AE8">
        <f>'IDT-1'!E8</f>
        <v>0</v>
      </c>
      <c r="AF8" s="25"/>
      <c r="AG8">
        <f t="shared" si="2"/>
        <v>157.07107619836609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-53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2.0486568065197703</v>
      </c>
      <c r="F9">
        <f>GT_Spot!S9</f>
        <v>0</v>
      </c>
      <c r="G9">
        <f>PPCL_NG!S9</f>
        <v>0</v>
      </c>
      <c r="H9">
        <f>PPCL_Spot!S9</f>
        <v>46.373011234495742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80.006975488329488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-85</v>
      </c>
      <c r="AA9" s="76">
        <f>STOA!K9</f>
        <v>150.91999999999999</v>
      </c>
      <c r="AB9" s="76">
        <f>-STOA!Q9</f>
        <v>0</v>
      </c>
      <c r="AC9">
        <f t="shared" si="0"/>
        <v>3.7024378071309667</v>
      </c>
      <c r="AD9">
        <f t="shared" si="1"/>
        <v>155.87800572221403</v>
      </c>
      <c r="AE9">
        <f>'IDT-1'!E9</f>
        <v>0</v>
      </c>
      <c r="AF9" s="25"/>
      <c r="AG9">
        <f t="shared" si="2"/>
        <v>155.87800572221403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2.0486568065197703</v>
      </c>
      <c r="F10">
        <f>GT_Spot!S10</f>
        <v>0</v>
      </c>
      <c r="G10">
        <f>PPCL_NG!S10</f>
        <v>0</v>
      </c>
      <c r="H10">
        <f>PPCL_Spot!S10</f>
        <v>46.373011234495742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80.046603434716786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-87</v>
      </c>
      <c r="AA10" s="76">
        <f>STOA!K10</f>
        <v>150.91999999999999</v>
      </c>
      <c r="AB10" s="76">
        <f>-STOA!Q10</f>
        <v>0</v>
      </c>
      <c r="AC10">
        <f t="shared" si="0"/>
        <v>3.7281841550552879</v>
      </c>
      <c r="AD10">
        <f t="shared" si="1"/>
        <v>152.891887320677</v>
      </c>
      <c r="AE10">
        <f>'IDT-1'!E10</f>
        <v>0</v>
      </c>
      <c r="AF10" s="25"/>
      <c r="AG10">
        <f t="shared" si="2"/>
        <v>152.891887320677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0.63180000000000003</v>
      </c>
      <c r="E11">
        <f>GT_NG!S11</f>
        <v>2.0486568065197703</v>
      </c>
      <c r="F11">
        <f>GT_Spot!S11</f>
        <v>0</v>
      </c>
      <c r="G11">
        <f>PPCL_NG!S11</f>
        <v>0</v>
      </c>
      <c r="H11">
        <f>PPCL_Spot!S11</f>
        <v>46.373011234495742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80.126323114350669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-89</v>
      </c>
      <c r="AA11" s="76">
        <f>STOA!K11</f>
        <v>150.91999999999999</v>
      </c>
      <c r="AB11" s="76">
        <f>-STOA!Q11</f>
        <v>0</v>
      </c>
      <c r="AC11">
        <f t="shared" si="0"/>
        <v>3.737324958089101</v>
      </c>
      <c r="AD11">
        <f t="shared" si="1"/>
        <v>151.96246619727708</v>
      </c>
      <c r="AE11">
        <f>'IDT-1'!E11</f>
        <v>0</v>
      </c>
      <c r="AF11" s="25"/>
      <c r="AG11">
        <f t="shared" si="2"/>
        <v>151.96246619727708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2.0486568065197703</v>
      </c>
      <c r="F12">
        <f>GT_Spot!S12</f>
        <v>0</v>
      </c>
      <c r="G12">
        <f>PPCL_NG!S12</f>
        <v>0</v>
      </c>
      <c r="H12">
        <f>PPCL_Spot!S12</f>
        <v>46.373011234495742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80.186695082538989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-90</v>
      </c>
      <c r="AA12" s="76">
        <f>STOA!K12</f>
        <v>150.91999999999999</v>
      </c>
      <c r="AB12" s="76">
        <f>-STOA!Q12</f>
        <v>0</v>
      </c>
      <c r="AC12">
        <f t="shared" si="0"/>
        <v>3.7547743980716617</v>
      </c>
      <c r="AD12">
        <f t="shared" si="1"/>
        <v>150.00538872548282</v>
      </c>
      <c r="AE12">
        <f>'IDT-1'!E12</f>
        <v>0</v>
      </c>
      <c r="AF12" s="25"/>
      <c r="AG12">
        <f t="shared" si="2"/>
        <v>150.00538872548282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2.0486568065197703</v>
      </c>
      <c r="F13">
        <f>GT_Spot!S13</f>
        <v>0</v>
      </c>
      <c r="G13">
        <f>PPCL_NG!S13</f>
        <v>0</v>
      </c>
      <c r="H13">
        <f>PPCL_Spot!S13</f>
        <v>46.373011234495742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80.005091769862446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-92</v>
      </c>
      <c r="AA13" s="76">
        <f>STOA!K13</f>
        <v>150.91999999999999</v>
      </c>
      <c r="AB13" s="76">
        <f>-STOA!Q13</f>
        <v>0</v>
      </c>
      <c r="AC13">
        <f t="shared" si="0"/>
        <v>3.7617200879700676</v>
      </c>
      <c r="AD13">
        <f t="shared" si="1"/>
        <v>148.81683972290787</v>
      </c>
      <c r="AE13">
        <f>'IDT-1'!E13</f>
        <v>0</v>
      </c>
      <c r="AF13" s="25"/>
      <c r="AG13">
        <f t="shared" si="2"/>
        <v>148.81683972290787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2.0486568065197703</v>
      </c>
      <c r="F14">
        <f>GT_Spot!S14</f>
        <v>0</v>
      </c>
      <c r="G14">
        <f>PPCL_NG!S14</f>
        <v>0</v>
      </c>
      <c r="H14">
        <f>PPCL_Spot!S14</f>
        <v>46.373011234495742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80.005091769862446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-93</v>
      </c>
      <c r="AA14" s="76">
        <f>STOA!K14</f>
        <v>150.91999999999999</v>
      </c>
      <c r="AB14" s="76">
        <f>-STOA!Q14</f>
        <v>0</v>
      </c>
      <c r="AC14">
        <f t="shared" si="0"/>
        <v>3.7786624034198457</v>
      </c>
      <c r="AD14">
        <f t="shared" si="1"/>
        <v>146.7998974074581</v>
      </c>
      <c r="AE14">
        <f>'IDT-1'!E14</f>
        <v>0</v>
      </c>
      <c r="AF14" s="25"/>
      <c r="AG14">
        <f t="shared" si="2"/>
        <v>146.7998974074581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-56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2.0486568065197703</v>
      </c>
      <c r="F15">
        <f>GT_Spot!S15</f>
        <v>0</v>
      </c>
      <c r="G15">
        <f>PPCL_NG!S15</f>
        <v>0</v>
      </c>
      <c r="H15">
        <f>PPCL_Spot!S15</f>
        <v>46.373011234495742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79.697765813760782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-94</v>
      </c>
      <c r="AA15" s="76">
        <f>STOA!K15</f>
        <v>150.91999999999999</v>
      </c>
      <c r="AB15" s="76">
        <f>-STOA!Q15</f>
        <v>0</v>
      </c>
      <c r="AC15">
        <f t="shared" si="0"/>
        <v>3.7760808653885913</v>
      </c>
      <c r="AD15">
        <f t="shared" si="1"/>
        <v>146.49515298938769</v>
      </c>
      <c r="AE15">
        <f>'IDT-1'!E15</f>
        <v>0</v>
      </c>
      <c r="AF15" s="25"/>
      <c r="AG15">
        <f t="shared" si="2"/>
        <v>146.49515298938769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2.0486568065197703</v>
      </c>
      <c r="F16">
        <f>GT_Spot!S16</f>
        <v>0</v>
      </c>
      <c r="G16">
        <f>PPCL_NG!S16</f>
        <v>0</v>
      </c>
      <c r="H16">
        <f>PPCL_Spot!S16</f>
        <v>46.373011234495742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79.697765813760782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-95</v>
      </c>
      <c r="AA16" s="76">
        <f>STOA!K16</f>
        <v>150.91999999999999</v>
      </c>
      <c r="AB16" s="76">
        <f>-STOA!Q16</f>
        <v>0</v>
      </c>
      <c r="AC16">
        <f t="shared" si="0"/>
        <v>3.7845520231134802</v>
      </c>
      <c r="AD16">
        <f t="shared" si="1"/>
        <v>145.48668183166279</v>
      </c>
      <c r="AE16">
        <f>'IDT-1'!E16</f>
        <v>0</v>
      </c>
      <c r="AF16" s="25"/>
      <c r="AG16">
        <f t="shared" si="2"/>
        <v>145.48668183166279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2.0486568065197703</v>
      </c>
      <c r="F17">
        <f>GT_Spot!S17</f>
        <v>0</v>
      </c>
      <c r="G17">
        <f>PPCL_NG!S17</f>
        <v>0</v>
      </c>
      <c r="H17">
        <f>PPCL_Spot!S17</f>
        <v>46.373011234495742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79.348509498004233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-98</v>
      </c>
      <c r="AA17" s="76">
        <f>STOA!K17</f>
        <v>150.91999999999999</v>
      </c>
      <c r="AB17" s="76">
        <f>-STOA!Q17</f>
        <v>0</v>
      </c>
      <c r="AC17">
        <f t="shared" si="0"/>
        <v>3.7985605855109039</v>
      </c>
      <c r="AD17">
        <f t="shared" si="1"/>
        <v>143.12341695350884</v>
      </c>
      <c r="AE17">
        <f>'IDT-1'!E17</f>
        <v>0</v>
      </c>
      <c r="AF17" s="25"/>
      <c r="AG17">
        <f t="shared" si="2"/>
        <v>143.12341695350884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-54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2.0486568065197703</v>
      </c>
      <c r="F18">
        <f>GT_Spot!S18</f>
        <v>0</v>
      </c>
      <c r="G18">
        <f>PPCL_NG!S18</f>
        <v>0</v>
      </c>
      <c r="H18">
        <f>PPCL_Spot!S18</f>
        <v>46.373011234495742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79.348509498004233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-100</v>
      </c>
      <c r="AA18" s="76">
        <f>STOA!K18</f>
        <v>150.91999999999999</v>
      </c>
      <c r="AB18" s="76">
        <f>-STOA!Q18</f>
        <v>0</v>
      </c>
      <c r="AC18">
        <f t="shared" si="0"/>
        <v>3.8070317432357927</v>
      </c>
      <c r="AD18">
        <f t="shared" si="1"/>
        <v>142.11494579578394</v>
      </c>
      <c r="AE18">
        <f>'IDT-1'!E18</f>
        <v>0</v>
      </c>
      <c r="AF18" s="25"/>
      <c r="AG18">
        <f t="shared" si="2"/>
        <v>142.11494579578394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-53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0.63180000000000003</v>
      </c>
      <c r="E19">
        <f>GT_NG!S19</f>
        <v>2.0486568065197703</v>
      </c>
      <c r="F19">
        <f>GT_Spot!S19</f>
        <v>0</v>
      </c>
      <c r="G19">
        <f>PPCL_NG!S19</f>
        <v>0</v>
      </c>
      <c r="H19">
        <f>PPCL_Spot!S19</f>
        <v>46.373011234495742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79.348509498004233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-102</v>
      </c>
      <c r="AA19" s="76">
        <f>STOA!K19</f>
        <v>150.91999999999999</v>
      </c>
      <c r="AB19" s="76">
        <f>-STOA!Q19</f>
        <v>0</v>
      </c>
      <c r="AC19">
        <f t="shared" si="0"/>
        <v>3.8239740586855708</v>
      </c>
      <c r="AD19">
        <f t="shared" si="1"/>
        <v>140.09800348033417</v>
      </c>
      <c r="AE19">
        <f>'IDT-1'!E19</f>
        <v>0</v>
      </c>
      <c r="AF19" s="25"/>
      <c r="AG19">
        <f t="shared" si="2"/>
        <v>140.09800348033417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-53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0.63180000000000003</v>
      </c>
      <c r="E20">
        <f>GT_NG!S20</f>
        <v>2.0486568065197703</v>
      </c>
      <c r="F20">
        <f>GT_Spot!S20</f>
        <v>0</v>
      </c>
      <c r="G20">
        <f>PPCL_NG!S20</f>
        <v>0</v>
      </c>
      <c r="H20">
        <f>PPCL_Spot!S20</f>
        <v>46.373011234495742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81.528695152012659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-104</v>
      </c>
      <c r="AA20" s="76">
        <f>STOA!K20</f>
        <v>150.91999999999999</v>
      </c>
      <c r="AB20" s="76">
        <f>-STOA!Q20</f>
        <v>0</v>
      </c>
      <c r="AC20">
        <f t="shared" si="0"/>
        <v>3.8592299336290199</v>
      </c>
      <c r="AD20">
        <f t="shared" si="1"/>
        <v>140.24293325939914</v>
      </c>
      <c r="AE20">
        <f>'IDT-1'!E20</f>
        <v>0</v>
      </c>
      <c r="AF20" s="25"/>
      <c r="AG20">
        <f t="shared" si="2"/>
        <v>140.24293325939914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-53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0.63180000000000003</v>
      </c>
      <c r="E21">
        <f>GT_NG!S21</f>
        <v>2.0486568065197703</v>
      </c>
      <c r="F21">
        <f>GT_Spot!S21</f>
        <v>0</v>
      </c>
      <c r="G21">
        <f>PPCL_NG!S21</f>
        <v>0</v>
      </c>
      <c r="H21">
        <f>PPCL_Spot!S21</f>
        <v>46.373011234495742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81.528695152012659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-106</v>
      </c>
      <c r="AA21" s="76">
        <f>STOA!K21</f>
        <v>150.91999999999999</v>
      </c>
      <c r="AB21" s="76">
        <f>-STOA!Q21</f>
        <v>0</v>
      </c>
      <c r="AC21">
        <f t="shared" si="0"/>
        <v>3.8677010913539092</v>
      </c>
      <c r="AD21">
        <f t="shared" si="1"/>
        <v>139.23446210167424</v>
      </c>
      <c r="AE21">
        <f>'IDT-1'!E21</f>
        <v>0</v>
      </c>
      <c r="AF21" s="25"/>
      <c r="AG21">
        <f t="shared" si="2"/>
        <v>139.23446210167424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-52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2.0486568065197703</v>
      </c>
      <c r="F22">
        <f>GT_Spot!S22</f>
        <v>0</v>
      </c>
      <c r="G22">
        <f>PPCL_NG!S22</f>
        <v>0</v>
      </c>
      <c r="H22">
        <f>PPCL_Spot!S22</f>
        <v>46.373011234495742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81.528695152012659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-106</v>
      </c>
      <c r="AA22" s="76">
        <f>STOA!K22</f>
        <v>150.91999999999999</v>
      </c>
      <c r="AB22" s="76">
        <f>-STOA!Q22</f>
        <v>0</v>
      </c>
      <c r="AC22">
        <f t="shared" si="0"/>
        <v>3.8677010913539092</v>
      </c>
      <c r="AD22">
        <f t="shared" si="1"/>
        <v>139.23446210167424</v>
      </c>
      <c r="AE22">
        <f>'IDT-1'!E22</f>
        <v>0</v>
      </c>
      <c r="AF22" s="25"/>
      <c r="AG22">
        <f t="shared" si="2"/>
        <v>139.23446210167424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-52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0.63180000000000003</v>
      </c>
      <c r="E23">
        <f>GT_NG!S23</f>
        <v>2.0486568065197703</v>
      </c>
      <c r="F23">
        <f>GT_Spot!S23</f>
        <v>0</v>
      </c>
      <c r="G23">
        <f>PPCL_NG!S23</f>
        <v>0</v>
      </c>
      <c r="H23">
        <f>PPCL_Spot!S23</f>
        <v>46.373011234495742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81.443433568270876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-107</v>
      </c>
      <c r="AA23" s="76">
        <f>STOA!K23</f>
        <v>150.91999999999999</v>
      </c>
      <c r="AB23" s="76">
        <f>-STOA!Q23</f>
        <v>0</v>
      </c>
      <c r="AC23">
        <f t="shared" si="0"/>
        <v>3.8754560517753673</v>
      </c>
      <c r="AD23">
        <f t="shared" si="1"/>
        <v>138.14144555751102</v>
      </c>
      <c r="AE23">
        <f>'IDT-1'!E23</f>
        <v>0</v>
      </c>
      <c r="AF23" s="25"/>
      <c r="AG23">
        <f t="shared" si="2"/>
        <v>138.14144555751102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-52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2.0486568065197703</v>
      </c>
      <c r="F24">
        <f>GT_Spot!S24</f>
        <v>0</v>
      </c>
      <c r="G24">
        <f>PPCL_NG!S24</f>
        <v>0</v>
      </c>
      <c r="H24">
        <f>PPCL_Spot!S24</f>
        <v>46.373011234495742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80.545684244648328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-106</v>
      </c>
      <c r="AA24" s="76">
        <f>STOA!K24</f>
        <v>150.91999999999999</v>
      </c>
      <c r="AB24" s="76">
        <f>-STOA!Q24</f>
        <v>0</v>
      </c>
      <c r="AC24">
        <f t="shared" si="0"/>
        <v>3.8679149574569376</v>
      </c>
      <c r="AD24">
        <f t="shared" si="1"/>
        <v>137.25123732820688</v>
      </c>
      <c r="AE24">
        <f>'IDT-1'!E24</f>
        <v>0</v>
      </c>
      <c r="AF24" s="25"/>
      <c r="AG24">
        <f t="shared" si="2"/>
        <v>137.25123732820688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-53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0.63180000000000003</v>
      </c>
      <c r="E25">
        <f>GT_NG!S25</f>
        <v>2.0486568065197703</v>
      </c>
      <c r="F25">
        <f>GT_Spot!S25</f>
        <v>0</v>
      </c>
      <c r="G25">
        <f>PPCL_NG!S25</f>
        <v>0</v>
      </c>
      <c r="H25">
        <f>PPCL_Spot!S25</f>
        <v>46.373011234495742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80.673799573098137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-109</v>
      </c>
      <c r="AA25" s="76">
        <f>STOA!K25</f>
        <v>150.91999999999999</v>
      </c>
      <c r="AB25" s="76">
        <f>-STOA!Q25</f>
        <v>0</v>
      </c>
      <c r="AC25">
        <f t="shared" si="0"/>
        <v>3.8859334416656943</v>
      </c>
      <c r="AD25">
        <f t="shared" si="1"/>
        <v>135.36133417244795</v>
      </c>
      <c r="AE25">
        <f>'IDT-1'!E25</f>
        <v>0</v>
      </c>
      <c r="AF25" s="25"/>
      <c r="AG25">
        <f t="shared" si="2"/>
        <v>135.36133417244795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-52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0.63180000000000003</v>
      </c>
      <c r="E26">
        <f>GT_NG!S26</f>
        <v>2.0486568065197703</v>
      </c>
      <c r="F26">
        <f>GT_Spot!S26</f>
        <v>0</v>
      </c>
      <c r="G26">
        <f>PPCL_NG!S26</f>
        <v>0</v>
      </c>
      <c r="H26">
        <f>PPCL_Spot!S26</f>
        <v>46.373011234495742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84.971315223010009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-122</v>
      </c>
      <c r="AA26" s="76">
        <f>STOA!K26</f>
        <v>150.91999999999999</v>
      </c>
      <c r="AB26" s="76">
        <f>-STOA!Q26</f>
        <v>0</v>
      </c>
      <c r="AC26">
        <f t="shared" si="0"/>
        <v>4.0321576235485113</v>
      </c>
      <c r="AD26">
        <f t="shared" si="1"/>
        <v>126.512625640477</v>
      </c>
      <c r="AE26">
        <f>'IDT-1'!E26</f>
        <v>0</v>
      </c>
      <c r="AF26" s="25"/>
      <c r="AG26">
        <f t="shared" si="2"/>
        <v>126.512625640477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-52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0.63180000000000003</v>
      </c>
      <c r="E27">
        <f>GT_NG!S27</f>
        <v>2.0486568065197703</v>
      </c>
      <c r="F27">
        <f>GT_Spot!S27</f>
        <v>0</v>
      </c>
      <c r="G27">
        <f>PPCL_NG!S27</f>
        <v>0</v>
      </c>
      <c r="H27">
        <f>PPCL_Spot!S27</f>
        <v>46.373011234495742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84.971315223010009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-117</v>
      </c>
      <c r="AA27" s="76">
        <f>STOA!K27</f>
        <v>150.91999999999999</v>
      </c>
      <c r="AB27" s="76">
        <f>-STOA!Q27</f>
        <v>0</v>
      </c>
      <c r="AC27">
        <f t="shared" si="0"/>
        <v>3.9982729926489551</v>
      </c>
      <c r="AD27">
        <f t="shared" si="1"/>
        <v>130.54651027137655</v>
      </c>
      <c r="AE27">
        <f>'IDT-1'!E27</f>
        <v>0</v>
      </c>
      <c r="AF27" s="25"/>
      <c r="AG27">
        <f t="shared" si="2"/>
        <v>130.54651027137655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-53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2.0486568065197703</v>
      </c>
      <c r="F28">
        <f>GT_Spot!S28</f>
        <v>0</v>
      </c>
      <c r="G28">
        <f>PPCL_NG!S28</f>
        <v>0</v>
      </c>
      <c r="H28">
        <f>PPCL_Spot!S28</f>
        <v>46.373011234495742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82.879970376086163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-109</v>
      </c>
      <c r="AA28" s="76">
        <f>STOA!K28</f>
        <v>150.91999999999999</v>
      </c>
      <c r="AB28" s="76">
        <f>-STOA!Q28</f>
        <v>0</v>
      </c>
      <c r="AC28">
        <f t="shared" si="0"/>
        <v>3.9298787495854608</v>
      </c>
      <c r="AD28">
        <f t="shared" si="1"/>
        <v>134.5235596675162</v>
      </c>
      <c r="AE28">
        <f>'IDT-1'!E28</f>
        <v>0</v>
      </c>
      <c r="AF28" s="25"/>
      <c r="AG28">
        <f t="shared" si="2"/>
        <v>134.5235596675162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2.0486568065197703</v>
      </c>
      <c r="F29">
        <f>GT_Spot!S29</f>
        <v>0</v>
      </c>
      <c r="G29">
        <f>PPCL_NG!S29</f>
        <v>0</v>
      </c>
      <c r="H29">
        <f>PPCL_Spot!S29</f>
        <v>46.373011234495742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82.879970376086163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-108</v>
      </c>
      <c r="AA29" s="76">
        <f>STOA!K29</f>
        <v>150.91999999999999</v>
      </c>
      <c r="AB29" s="76">
        <f>-STOA!Q29</f>
        <v>0</v>
      </c>
      <c r="AC29">
        <f t="shared" si="0"/>
        <v>3.921407591860572</v>
      </c>
      <c r="AD29">
        <f t="shared" si="1"/>
        <v>135.53203082524109</v>
      </c>
      <c r="AE29">
        <f>'IDT-1'!E29</f>
        <v>0</v>
      </c>
      <c r="AF29" s="25"/>
      <c r="AG29">
        <f t="shared" si="2"/>
        <v>135.53203082524109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0.63180000000000003</v>
      </c>
      <c r="E30">
        <f>GT_NG!S30</f>
        <v>2.0486568065197703</v>
      </c>
      <c r="F30">
        <f>GT_Spot!S30</f>
        <v>0</v>
      </c>
      <c r="G30">
        <f>PPCL_NG!S30</f>
        <v>0</v>
      </c>
      <c r="H30">
        <f>PPCL_Spot!S30</f>
        <v>46.373011234495742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82.879970376086163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-107</v>
      </c>
      <c r="AA30" s="76">
        <f>STOA!K30</f>
        <v>150.91999999999999</v>
      </c>
      <c r="AB30" s="76">
        <f>-STOA!Q30</f>
        <v>0</v>
      </c>
      <c r="AC30">
        <f t="shared" si="0"/>
        <v>3.9044652764107939</v>
      </c>
      <c r="AD30">
        <f t="shared" si="1"/>
        <v>137.54897314069086</v>
      </c>
      <c r="AE30">
        <f>'IDT-1'!E30</f>
        <v>0</v>
      </c>
      <c r="AF30" s="25"/>
      <c r="AG30">
        <f t="shared" si="2"/>
        <v>137.54897314069086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-54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2.0486568065197703</v>
      </c>
      <c r="F31">
        <f>GT_Spot!S31</f>
        <v>0</v>
      </c>
      <c r="G31">
        <f>PPCL_NG!S31</f>
        <v>0</v>
      </c>
      <c r="H31">
        <f>PPCL_Spot!S31</f>
        <v>46.373011234495742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82.879970376086163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-103</v>
      </c>
      <c r="AA31" s="76">
        <f>STOA!K31</f>
        <v>150.91999999999999</v>
      </c>
      <c r="AB31" s="76">
        <f>-STOA!Q31</f>
        <v>0</v>
      </c>
      <c r="AC31">
        <f t="shared" si="0"/>
        <v>3.8790518032361265</v>
      </c>
      <c r="AD31">
        <f t="shared" si="1"/>
        <v>140.57438661386553</v>
      </c>
      <c r="AE31">
        <f>'IDT-1'!E31</f>
        <v>0</v>
      </c>
      <c r="AF31" s="25"/>
      <c r="AG31">
        <f t="shared" si="2"/>
        <v>140.57438661386553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-55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2.0486568065197703</v>
      </c>
      <c r="F32">
        <f>GT_Spot!S32</f>
        <v>0</v>
      </c>
      <c r="G32">
        <f>PPCL_NG!S32</f>
        <v>0</v>
      </c>
      <c r="H32">
        <f>PPCL_Spot!S32</f>
        <v>46.373011234495742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79.543319689547815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-95</v>
      </c>
      <c r="AA32" s="76">
        <f>STOA!K32</f>
        <v>150.91999999999999</v>
      </c>
      <c r="AB32" s="76">
        <f>-STOA!Q32</f>
        <v>0</v>
      </c>
      <c r="AC32">
        <f t="shared" si="0"/>
        <v>3.7832546756700913</v>
      </c>
      <c r="AD32">
        <f t="shared" si="1"/>
        <v>145.33353305489322</v>
      </c>
      <c r="AE32">
        <f>'IDT-1'!E32</f>
        <v>0</v>
      </c>
      <c r="AF32" s="25"/>
      <c r="AG32">
        <f t="shared" si="2"/>
        <v>145.33353305489322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-55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2.0486568065197703</v>
      </c>
      <c r="F33">
        <f>GT_Spot!S33</f>
        <v>0</v>
      </c>
      <c r="G33">
        <f>PPCL_NG!S33</f>
        <v>0</v>
      </c>
      <c r="H33">
        <f>PPCL_Spot!S33</f>
        <v>46.373011234495742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77.537236426365752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-89</v>
      </c>
      <c r="AA33" s="76">
        <f>STOA!K33</f>
        <v>150.91999999999999</v>
      </c>
      <c r="AB33" s="76">
        <f>-STOA!Q33</f>
        <v>0</v>
      </c>
      <c r="AC33">
        <f t="shared" si="0"/>
        <v>3.6901631567353612</v>
      </c>
      <c r="AD33">
        <f t="shared" si="1"/>
        <v>152.42054131064589</v>
      </c>
      <c r="AE33">
        <f>'IDT-1'!E33</f>
        <v>0</v>
      </c>
      <c r="AF33" s="25"/>
      <c r="AG33">
        <f t="shared" si="2"/>
        <v>152.42054131064589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-52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2.0486568065197703</v>
      </c>
      <c r="F34">
        <f>GT_Spot!S34</f>
        <v>0</v>
      </c>
      <c r="G34">
        <f>PPCL_NG!S34</f>
        <v>0</v>
      </c>
      <c r="H34">
        <f>PPCL_Spot!S34</f>
        <v>46.373011234495742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77.537236426365752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-80</v>
      </c>
      <c r="AA34" s="76">
        <f>STOA!K34</f>
        <v>150.91999999999999</v>
      </c>
      <c r="AB34" s="76">
        <f>-STOA!Q34</f>
        <v>0</v>
      </c>
      <c r="AC34">
        <f t="shared" si="0"/>
        <v>3.6223938949362484</v>
      </c>
      <c r="AD34">
        <f t="shared" si="1"/>
        <v>160.48831057244502</v>
      </c>
      <c r="AE34">
        <f>'IDT-1'!E34</f>
        <v>0</v>
      </c>
      <c r="AF34" s="25"/>
      <c r="AG34">
        <f t="shared" si="2"/>
        <v>160.48831057244502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2.0486568065197703</v>
      </c>
      <c r="F35">
        <f>GT_Spot!S35</f>
        <v>0</v>
      </c>
      <c r="G35">
        <f>PPCL_NG!S35</f>
        <v>0</v>
      </c>
      <c r="H35">
        <f>PPCL_Spot!S35</f>
        <v>46.373011234495742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77.537236426365752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-69</v>
      </c>
      <c r="AA35" s="76">
        <f>STOA!K35</f>
        <v>150.91999999999999</v>
      </c>
      <c r="AB35" s="76">
        <f>-STOA!Q35</f>
        <v>0</v>
      </c>
      <c r="AC35">
        <f t="shared" si="0"/>
        <v>3.537682317687358</v>
      </c>
      <c r="AD35">
        <f t="shared" si="1"/>
        <v>170.57302214969388</v>
      </c>
      <c r="AE35">
        <f>'IDT-1'!E35</f>
        <v>0</v>
      </c>
      <c r="AF35" s="25"/>
      <c r="AG35">
        <f t="shared" si="2"/>
        <v>170.57302214969388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-54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2.0486568065197703</v>
      </c>
      <c r="F36">
        <f>GT_Spot!S36</f>
        <v>0</v>
      </c>
      <c r="G36">
        <f>PPCL_NG!S36</f>
        <v>0</v>
      </c>
      <c r="H36">
        <f>PPCL_Spot!S36</f>
        <v>46.373011234495742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77.536745882252092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-62</v>
      </c>
      <c r="AA36" s="76">
        <f>STOA!K36</f>
        <v>150.91999999999999</v>
      </c>
      <c r="AB36" s="76">
        <f>-STOA!Q36</f>
        <v>0</v>
      </c>
      <c r="AC36">
        <f t="shared" si="0"/>
        <v>3.4783800930425794</v>
      </c>
      <c r="AD36">
        <f t="shared" si="1"/>
        <v>177.63183383022502</v>
      </c>
      <c r="AE36">
        <f>'IDT-1'!E36</f>
        <v>0</v>
      </c>
      <c r="AF36" s="25"/>
      <c r="AG36">
        <f t="shared" si="2"/>
        <v>177.63183383022502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-54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2.0486568065197703</v>
      </c>
      <c r="F37">
        <f>GT_Spot!S37</f>
        <v>0</v>
      </c>
      <c r="G37">
        <f>PPCL_NG!S37</f>
        <v>0</v>
      </c>
      <c r="H37">
        <f>PPCL_Spot!S37</f>
        <v>46.373011234495742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75.278953662311622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-54</v>
      </c>
      <c r="AA37" s="76">
        <f>STOA!K37</f>
        <v>150.91999999999999</v>
      </c>
      <c r="AB37" s="76">
        <f>-STOA!Q37</f>
        <v>0</v>
      </c>
      <c r="AC37">
        <f t="shared" si="0"/>
        <v>3.3747030611461888</v>
      </c>
      <c r="AD37">
        <f t="shared" si="1"/>
        <v>185.47771864218092</v>
      </c>
      <c r="AE37">
        <f>'IDT-1'!E37</f>
        <v>0</v>
      </c>
      <c r="AF37" s="25"/>
      <c r="AG37">
        <f t="shared" si="2"/>
        <v>185.47771864218092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-52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2.0486568065197703</v>
      </c>
      <c r="F38">
        <f>GT_Spot!S38</f>
        <v>0</v>
      </c>
      <c r="G38">
        <f>PPCL_NG!S38</f>
        <v>0</v>
      </c>
      <c r="H38">
        <f>PPCL_Spot!S38</f>
        <v>46.373011234495742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75.279196179058843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-46</v>
      </c>
      <c r="AA38" s="76">
        <f>STOA!K38</f>
        <v>150.91999999999999</v>
      </c>
      <c r="AB38" s="76">
        <f>-STOA!Q38</f>
        <v>0</v>
      </c>
      <c r="AC38">
        <f t="shared" si="0"/>
        <v>3.3154069942126414</v>
      </c>
      <c r="AD38">
        <f t="shared" si="1"/>
        <v>192.53725722586168</v>
      </c>
      <c r="AE38">
        <f>'IDT-1'!E38</f>
        <v>0</v>
      </c>
      <c r="AF38" s="25"/>
      <c r="AG38">
        <f t="shared" si="2"/>
        <v>192.53725722586168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-53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2.0303652278901296</v>
      </c>
      <c r="F39">
        <f>GT_Spot!S39</f>
        <v>0</v>
      </c>
      <c r="G39">
        <f>PPCL_NG!S39</f>
        <v>0</v>
      </c>
      <c r="H39">
        <f>PPCL_Spot!S39</f>
        <v>45.77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75.279196179058843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-93</v>
      </c>
      <c r="AA39" s="76">
        <f>STOA!K39</f>
        <v>204.20999999999998</v>
      </c>
      <c r="AB39" s="76">
        <f>-STOA!Q39</f>
        <v>0</v>
      </c>
      <c r="AC39">
        <f t="shared" si="0"/>
        <v>4.2152665677263981</v>
      </c>
      <c r="AD39">
        <f t="shared" si="1"/>
        <v>190.30609483922257</v>
      </c>
      <c r="AE39">
        <f>'IDT-1'!E39</f>
        <v>0</v>
      </c>
      <c r="AF39" s="25"/>
      <c r="AG39">
        <f t="shared" si="2"/>
        <v>190.30609483922257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2.0303652278901296</v>
      </c>
      <c r="F40">
        <f>GT_Spot!S40</f>
        <v>0</v>
      </c>
      <c r="G40">
        <f>PPCL_NG!S40</f>
        <v>0</v>
      </c>
      <c r="H40">
        <f>PPCL_Spot!S40</f>
        <v>45.77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75.279196179058843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-84</v>
      </c>
      <c r="AA40" s="76">
        <f>STOA!K40</f>
        <v>204.20999999999998</v>
      </c>
      <c r="AB40" s="76">
        <f>-STOA!Q40</f>
        <v>0</v>
      </c>
      <c r="AC40">
        <f t="shared" si="0"/>
        <v>4.1305549904775072</v>
      </c>
      <c r="AD40">
        <f t="shared" si="1"/>
        <v>200.39080641647141</v>
      </c>
      <c r="AE40">
        <f>'IDT-1'!E40</f>
        <v>0</v>
      </c>
      <c r="AF40" s="25"/>
      <c r="AG40">
        <f t="shared" si="2"/>
        <v>200.39080641647141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-59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2.0303652278901296</v>
      </c>
      <c r="F41">
        <f>GT_Spot!S41</f>
        <v>0</v>
      </c>
      <c r="G41">
        <f>PPCL_NG!S41</f>
        <v>0</v>
      </c>
      <c r="H41">
        <f>PPCL_Spot!S41</f>
        <v>45.77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75.279196179058843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-78</v>
      </c>
      <c r="AA41" s="76">
        <f>STOA!K41</f>
        <v>204.20999999999998</v>
      </c>
      <c r="AB41" s="76">
        <f>-STOA!Q41</f>
        <v>0</v>
      </c>
      <c r="AC41">
        <f t="shared" si="0"/>
        <v>4.0881992018530617</v>
      </c>
      <c r="AD41">
        <f t="shared" si="1"/>
        <v>205.43316220509587</v>
      </c>
      <c r="AE41">
        <f>'IDT-1'!E41</f>
        <v>0</v>
      </c>
      <c r="AF41" s="25"/>
      <c r="AG41">
        <f t="shared" si="2"/>
        <v>205.43316220509587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2.0303652278901296</v>
      </c>
      <c r="F42">
        <f>GT_Spot!S42</f>
        <v>0</v>
      </c>
      <c r="G42">
        <f>PPCL_NG!S42</f>
        <v>0</v>
      </c>
      <c r="H42">
        <f>PPCL_Spot!S42</f>
        <v>45.77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75.279196179058843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-71</v>
      </c>
      <c r="AA42" s="76">
        <f>STOA!K42</f>
        <v>204.20999999999998</v>
      </c>
      <c r="AB42" s="76">
        <f>-STOA!Q42</f>
        <v>0</v>
      </c>
      <c r="AC42">
        <f t="shared" si="0"/>
        <v>4.0204299400539494</v>
      </c>
      <c r="AD42">
        <f t="shared" si="1"/>
        <v>213.50093146689497</v>
      </c>
      <c r="AE42">
        <f>'IDT-1'!E42</f>
        <v>0</v>
      </c>
      <c r="AF42" s="25"/>
      <c r="AG42">
        <f t="shared" si="2"/>
        <v>213.50093146689497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-59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2.0303652278901296</v>
      </c>
      <c r="F43">
        <f>GT_Spot!S43</f>
        <v>0</v>
      </c>
      <c r="G43">
        <f>PPCL_NG!S43</f>
        <v>0</v>
      </c>
      <c r="H43">
        <f>PPCL_Spot!S43</f>
        <v>45.77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75.278953662311622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-65</v>
      </c>
      <c r="AA43" s="76">
        <f>STOA!K43</f>
        <v>204.20999999999998</v>
      </c>
      <c r="AB43" s="76">
        <f>-STOA!Q43</f>
        <v>0</v>
      </c>
      <c r="AC43">
        <f t="shared" si="0"/>
        <v>3.969600956563939</v>
      </c>
      <c r="AD43">
        <f t="shared" si="1"/>
        <v>219.55151793363777</v>
      </c>
      <c r="AE43">
        <f>'IDT-1'!E43</f>
        <v>0</v>
      </c>
      <c r="AF43" s="25"/>
      <c r="AG43">
        <f t="shared" si="2"/>
        <v>219.55151793363777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2.0303652278901296</v>
      </c>
      <c r="F44">
        <f>GT_Spot!S44</f>
        <v>0</v>
      </c>
      <c r="G44">
        <f>PPCL_NG!S44</f>
        <v>0</v>
      </c>
      <c r="H44">
        <f>PPCL_Spot!S44</f>
        <v>45.77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74.098953662311615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-61</v>
      </c>
      <c r="AA44" s="76">
        <f>STOA!K44</f>
        <v>204.20999999999998</v>
      </c>
      <c r="AB44" s="76">
        <f>-STOA!Q44</f>
        <v>0</v>
      </c>
      <c r="AC44">
        <f t="shared" si="0"/>
        <v>3.9258043256643829</v>
      </c>
      <c r="AD44">
        <f t="shared" si="1"/>
        <v>222.41531456453737</v>
      </c>
      <c r="AE44">
        <f>'IDT-1'!E44</f>
        <v>0</v>
      </c>
      <c r="AF44" s="25"/>
      <c r="AG44">
        <f t="shared" si="2"/>
        <v>222.41531456453737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-59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1.9685323383084572</v>
      </c>
      <c r="F45">
        <f>GT_Spot!S45</f>
        <v>0</v>
      </c>
      <c r="G45">
        <f>PPCL_NG!S45</f>
        <v>0</v>
      </c>
      <c r="H45">
        <f>PPCL_Spot!S45</f>
        <v>45.77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74.098953662311615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-57</v>
      </c>
      <c r="AA45" s="76">
        <f>STOA!K45</f>
        <v>204.20999999999998</v>
      </c>
      <c r="AB45" s="76">
        <f>-STOA!Q45</f>
        <v>0</v>
      </c>
      <c r="AC45">
        <f t="shared" si="0"/>
        <v>3.8829291407674509</v>
      </c>
      <c r="AD45">
        <f t="shared" si="1"/>
        <v>227.3963568598526</v>
      </c>
      <c r="AE45">
        <f>'IDT-1'!E45</f>
        <v>0</v>
      </c>
      <c r="AF45" s="25"/>
      <c r="AG45">
        <f t="shared" si="2"/>
        <v>227.3963568598526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-58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1.9685323383084572</v>
      </c>
      <c r="F46">
        <f>GT_Spot!S46</f>
        <v>0</v>
      </c>
      <c r="G46">
        <f>PPCL_NG!S46</f>
        <v>0</v>
      </c>
      <c r="H46">
        <f>PPCL_Spot!S46</f>
        <v>45.77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74.098953662311615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-53</v>
      </c>
      <c r="AA46" s="76">
        <f>STOA!K46</f>
        <v>204.20999999999998</v>
      </c>
      <c r="AB46" s="76">
        <f>-STOA!Q46</f>
        <v>0</v>
      </c>
      <c r="AC46">
        <f t="shared" si="0"/>
        <v>3.857515667592784</v>
      </c>
      <c r="AD46">
        <f t="shared" si="1"/>
        <v>230.42177033302727</v>
      </c>
      <c r="AE46">
        <f>'IDT-1'!E46</f>
        <v>0</v>
      </c>
      <c r="AF46" s="25"/>
      <c r="AG46">
        <f t="shared" si="2"/>
        <v>230.42177033302727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-59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1.9685323383084572</v>
      </c>
      <c r="F47">
        <f>GT_Spot!S47</f>
        <v>0</v>
      </c>
      <c r="G47">
        <f>PPCL_NG!S47</f>
        <v>0</v>
      </c>
      <c r="H47">
        <f>PPCL_Spot!S47</f>
        <v>45.77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72.979072244827762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-52</v>
      </c>
      <c r="AA47" s="76">
        <f>STOA!K47</f>
        <v>204.20999999999998</v>
      </c>
      <c r="AB47" s="76">
        <f>-STOA!Q47</f>
        <v>0</v>
      </c>
      <c r="AC47">
        <f t="shared" si="0"/>
        <v>3.8226951905112521</v>
      </c>
      <c r="AD47">
        <f t="shared" si="1"/>
        <v>232.33670939262493</v>
      </c>
      <c r="AE47">
        <f>'IDT-1'!E47</f>
        <v>0</v>
      </c>
      <c r="AF47" s="25"/>
      <c r="AG47">
        <f t="shared" si="2"/>
        <v>232.33670939262493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-57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1.9685323383084572</v>
      </c>
      <c r="F48">
        <f>GT_Spot!S48</f>
        <v>0</v>
      </c>
      <c r="G48">
        <f>PPCL_NG!S48</f>
        <v>0</v>
      </c>
      <c r="H48">
        <f>PPCL_Spot!S48</f>
        <v>45.77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72.301451527873027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-50</v>
      </c>
      <c r="AA48" s="76">
        <f>STOA!K48</f>
        <v>204.20999999999998</v>
      </c>
      <c r="AB48" s="76">
        <f>-STOA!Q48</f>
        <v>0</v>
      </c>
      <c r="AC48">
        <f t="shared" si="0"/>
        <v>3.8000608610390536</v>
      </c>
      <c r="AD48">
        <f t="shared" si="1"/>
        <v>233.6817230051424</v>
      </c>
      <c r="AE48">
        <f>'IDT-1'!E48</f>
        <v>0</v>
      </c>
      <c r="AF48" s="25"/>
      <c r="AG48">
        <f t="shared" si="2"/>
        <v>233.6817230051424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-57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1.9685323383084572</v>
      </c>
      <c r="F49">
        <f>GT_Spot!S49</f>
        <v>0</v>
      </c>
      <c r="G49">
        <f>PPCL_NG!S49</f>
        <v>0</v>
      </c>
      <c r="H49">
        <f>PPCL_Spot!S49</f>
        <v>45.77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69.612565341598014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-50</v>
      </c>
      <c r="AA49" s="76">
        <f>STOA!K49</f>
        <v>204.20999999999998</v>
      </c>
      <c r="AB49" s="76">
        <f>-STOA!Q49</f>
        <v>0</v>
      </c>
      <c r="AC49">
        <f t="shared" si="0"/>
        <v>3.760531901624566</v>
      </c>
      <c r="AD49">
        <f t="shared" si="1"/>
        <v>233.03236577828187</v>
      </c>
      <c r="AE49">
        <f>'IDT-1'!E49</f>
        <v>0</v>
      </c>
      <c r="AF49" s="25"/>
      <c r="AG49">
        <f t="shared" si="2"/>
        <v>233.03236577828187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1.9685323383084572</v>
      </c>
      <c r="F50">
        <f>GT_Spot!S50</f>
        <v>0</v>
      </c>
      <c r="G50">
        <f>PPCL_NG!S50</f>
        <v>0</v>
      </c>
      <c r="H50">
        <f>PPCL_Spot!S50</f>
        <v>45.77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68.725336099204725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-50</v>
      </c>
      <c r="AA50" s="76">
        <f>STOA!K50</f>
        <v>204.20999999999998</v>
      </c>
      <c r="AB50" s="76">
        <f>-STOA!Q50</f>
        <v>0</v>
      </c>
      <c r="AC50">
        <f t="shared" si="0"/>
        <v>3.7446080182635733</v>
      </c>
      <c r="AD50">
        <f t="shared" si="1"/>
        <v>233.16106041924959</v>
      </c>
      <c r="AE50">
        <f>'IDT-1'!E50</f>
        <v>0</v>
      </c>
      <c r="AF50" s="25"/>
      <c r="AG50">
        <f t="shared" si="2"/>
        <v>233.16106041924959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-54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1.9073123797305964</v>
      </c>
      <c r="F51">
        <f>GT_Spot!S51</f>
        <v>0</v>
      </c>
      <c r="G51">
        <f>PPCL_NG!S51</f>
        <v>0</v>
      </c>
      <c r="H51">
        <f>PPCL_Spot!S51</f>
        <v>44.563011014257718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65.466690234602183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-49</v>
      </c>
      <c r="AA51" s="76">
        <f>STOA!K51</f>
        <v>204.20999999999998</v>
      </c>
      <c r="AB51" s="76">
        <f>-STOA!Q51</f>
        <v>0</v>
      </c>
      <c r="AC51">
        <f t="shared" si="0"/>
        <v>3.6981112801437339</v>
      </c>
      <c r="AD51">
        <f t="shared" si="1"/>
        <v>229.68070234844674</v>
      </c>
      <c r="AE51">
        <f>'IDT-1'!E51</f>
        <v>0</v>
      </c>
      <c r="AF51" s="25"/>
      <c r="AG51">
        <f t="shared" si="2"/>
        <v>229.68070234844674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-54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1.9073123797305964</v>
      </c>
      <c r="F52">
        <f>GT_Spot!S52</f>
        <v>0</v>
      </c>
      <c r="G52">
        <f>PPCL_NG!S52</f>
        <v>0</v>
      </c>
      <c r="H52">
        <f>PPCL_Spot!S52</f>
        <v>44.563011014257718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65.466690234602183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-50</v>
      </c>
      <c r="AA52" s="76">
        <f>STOA!K52</f>
        <v>204.20999999999998</v>
      </c>
      <c r="AB52" s="76">
        <f>-STOA!Q52</f>
        <v>0</v>
      </c>
      <c r="AC52">
        <f t="shared" si="0"/>
        <v>3.6981112801437339</v>
      </c>
      <c r="AD52">
        <f t="shared" si="1"/>
        <v>229.68070234844674</v>
      </c>
      <c r="AE52">
        <f>'IDT-1'!E52</f>
        <v>0</v>
      </c>
      <c r="AF52" s="25"/>
      <c r="AG52">
        <f t="shared" si="2"/>
        <v>229.68070234844674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-53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1.9073123797305964</v>
      </c>
      <c r="F53">
        <f>GT_Spot!S53</f>
        <v>0</v>
      </c>
      <c r="G53">
        <f>PPCL_NG!S53</f>
        <v>0</v>
      </c>
      <c r="H53">
        <f>PPCL_Spot!S53</f>
        <v>44.563011014257718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65.466690234602183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-49</v>
      </c>
      <c r="AA53" s="76">
        <f>STOA!K53</f>
        <v>204.20999999999998</v>
      </c>
      <c r="AB53" s="76">
        <f>-STOA!Q53</f>
        <v>0</v>
      </c>
      <c r="AC53">
        <f t="shared" si="0"/>
        <v>3.6811689646939558</v>
      </c>
      <c r="AD53">
        <f t="shared" si="1"/>
        <v>231.69764466389651</v>
      </c>
      <c r="AE53">
        <f>'IDT-1'!E53</f>
        <v>0</v>
      </c>
      <c r="AF53" s="25"/>
      <c r="AG53">
        <f t="shared" si="2"/>
        <v>231.69764466389651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-52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1.9073123797305964</v>
      </c>
      <c r="F54">
        <f>GT_Spot!S54</f>
        <v>0</v>
      </c>
      <c r="G54">
        <f>PPCL_NG!S54</f>
        <v>0</v>
      </c>
      <c r="H54">
        <f>PPCL_Spot!S54</f>
        <v>44.563011014257718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65.466690234602183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-48</v>
      </c>
      <c r="AA54" s="76">
        <f>STOA!K54</f>
        <v>204.20999999999998</v>
      </c>
      <c r="AB54" s="76">
        <f>-STOA!Q54</f>
        <v>0</v>
      </c>
      <c r="AC54">
        <f t="shared" si="0"/>
        <v>3.6811689646939554</v>
      </c>
      <c r="AD54">
        <f t="shared" si="1"/>
        <v>231.69764466389651</v>
      </c>
      <c r="AE54">
        <f>'IDT-1'!E54</f>
        <v>0</v>
      </c>
      <c r="AF54" s="25"/>
      <c r="AG54">
        <f t="shared" si="2"/>
        <v>231.69764466389651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-53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1.9073123797305964</v>
      </c>
      <c r="F55">
        <f>GT_Spot!S55</f>
        <v>0</v>
      </c>
      <c r="G55">
        <f>PPCL_NG!S55</f>
        <v>0</v>
      </c>
      <c r="H55">
        <f>PPCL_Spot!S55</f>
        <v>44.563011014257718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65.466690234602183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-49</v>
      </c>
      <c r="AA55" s="76">
        <f>STOA!K55</f>
        <v>204.20999999999998</v>
      </c>
      <c r="AB55" s="76">
        <f>-STOA!Q55</f>
        <v>0</v>
      </c>
      <c r="AC55">
        <f t="shared" si="0"/>
        <v>3.6896401224188446</v>
      </c>
      <c r="AD55">
        <f t="shared" si="1"/>
        <v>230.68917350617164</v>
      </c>
      <c r="AE55">
        <f>'IDT-1'!E55</f>
        <v>0</v>
      </c>
      <c r="AF55" s="25"/>
      <c r="AG55">
        <f t="shared" si="2"/>
        <v>230.68917350617164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-53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1.9073123797305964</v>
      </c>
      <c r="F56">
        <f>GT_Spot!S56</f>
        <v>0</v>
      </c>
      <c r="G56">
        <f>PPCL_NG!S56</f>
        <v>0</v>
      </c>
      <c r="H56">
        <f>PPCL_Spot!S56</f>
        <v>44.563011014257718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65.466690234602183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-49</v>
      </c>
      <c r="AA56" s="76">
        <f>STOA!K56</f>
        <v>204.20999999999998</v>
      </c>
      <c r="AB56" s="76">
        <f>-STOA!Q56</f>
        <v>0</v>
      </c>
      <c r="AC56">
        <f t="shared" si="0"/>
        <v>3.6726978069690666</v>
      </c>
      <c r="AD56">
        <f t="shared" si="1"/>
        <v>232.70611582162141</v>
      </c>
      <c r="AE56">
        <f>'IDT-1'!E56</f>
        <v>0</v>
      </c>
      <c r="AF56" s="25"/>
      <c r="AG56">
        <f t="shared" si="2"/>
        <v>232.70611582162141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1.9073123797305964</v>
      </c>
      <c r="F57">
        <f>GT_Spot!S57</f>
        <v>0</v>
      </c>
      <c r="G57">
        <f>PPCL_NG!S57</f>
        <v>0</v>
      </c>
      <c r="H57">
        <f>PPCL_Spot!S57</f>
        <v>44.563011014257718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65.466690234602183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-47</v>
      </c>
      <c r="AA57" s="76">
        <f>STOA!K57</f>
        <v>204.20999999999998</v>
      </c>
      <c r="AB57" s="76">
        <f>-STOA!Q57</f>
        <v>0</v>
      </c>
      <c r="AC57">
        <f t="shared" si="0"/>
        <v>3.6726978069690666</v>
      </c>
      <c r="AD57">
        <f t="shared" si="1"/>
        <v>232.70611582162141</v>
      </c>
      <c r="AE57">
        <f>'IDT-1'!E57</f>
        <v>0</v>
      </c>
      <c r="AF57" s="25"/>
      <c r="AG57">
        <f t="shared" si="2"/>
        <v>232.70611582162141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-53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1.9073123797305964</v>
      </c>
      <c r="F58">
        <f>GT_Spot!S58</f>
        <v>0</v>
      </c>
      <c r="G58">
        <f>PPCL_NG!S58</f>
        <v>0</v>
      </c>
      <c r="H58">
        <f>PPCL_Spot!S58</f>
        <v>44.563011014257718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65.466690234602183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-47</v>
      </c>
      <c r="AA58" s="76">
        <f>STOA!K58</f>
        <v>204.20999999999998</v>
      </c>
      <c r="AB58" s="76">
        <f>-STOA!Q58</f>
        <v>0</v>
      </c>
      <c r="AC58">
        <f t="shared" si="0"/>
        <v>3.6642266492441777</v>
      </c>
      <c r="AD58">
        <f t="shared" si="1"/>
        <v>233.71458697934631</v>
      </c>
      <c r="AE58">
        <f>'IDT-1'!E58</f>
        <v>0</v>
      </c>
      <c r="AF58" s="25"/>
      <c r="AG58">
        <f t="shared" si="2"/>
        <v>233.71458697934631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-52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1.9073123797305964</v>
      </c>
      <c r="F59">
        <f>GT_Spot!S59</f>
        <v>0</v>
      </c>
      <c r="G59">
        <f>PPCL_NG!S59</f>
        <v>0</v>
      </c>
      <c r="H59">
        <f>PPCL_Spot!S59</f>
        <v>44.563011014257718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64.415390921734655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-45</v>
      </c>
      <c r="AA59" s="76">
        <f>STOA!K59</f>
        <v>204.20999999999998</v>
      </c>
      <c r="AB59" s="76">
        <f>-STOA!Q59</f>
        <v>0</v>
      </c>
      <c r="AC59">
        <f t="shared" si="0"/>
        <v>3.6469245772912013</v>
      </c>
      <c r="AD59">
        <f t="shared" si="1"/>
        <v>233.68058973843176</v>
      </c>
      <c r="AE59">
        <f>'IDT-1'!E59</f>
        <v>0</v>
      </c>
      <c r="AF59" s="25"/>
      <c r="AG59">
        <f t="shared" si="2"/>
        <v>233.68058973843176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-53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1.9073123797305964</v>
      </c>
      <c r="F60">
        <f>GT_Spot!S60</f>
        <v>0</v>
      </c>
      <c r="G60">
        <f>PPCL_NG!S60</f>
        <v>0</v>
      </c>
      <c r="H60">
        <f>PPCL_Spot!S60</f>
        <v>44.563011014257718</v>
      </c>
      <c r="I60">
        <f>Bawana_NG!S60</f>
        <v>18.999149012406502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65.595390921734648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-46</v>
      </c>
      <c r="AA60" s="76">
        <f>STOA!K60</f>
        <v>204.20999999999998</v>
      </c>
      <c r="AB60" s="76">
        <f>-STOA!Q60</f>
        <v>0</v>
      </c>
      <c r="AC60">
        <f t="shared" si="0"/>
        <v>3.6602605867203044</v>
      </c>
      <c r="AD60">
        <f t="shared" si="1"/>
        <v>233.2464027414091</v>
      </c>
      <c r="AE60">
        <f>'IDT-1'!E60</f>
        <v>0</v>
      </c>
      <c r="AF60" s="25"/>
      <c r="AG60">
        <f t="shared" si="2"/>
        <v>233.2464027414091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-53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1.9073123797305964</v>
      </c>
      <c r="F61">
        <f>GT_Spot!S61</f>
        <v>0</v>
      </c>
      <c r="G61">
        <f>PPCL_NG!S61</f>
        <v>0</v>
      </c>
      <c r="H61">
        <f>PPCL_Spot!S61</f>
        <v>44.563011014257718</v>
      </c>
      <c r="I61">
        <f>Bawana_NG!S61</f>
        <v>18.999149012406502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66.775390921734655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-48</v>
      </c>
      <c r="AA61" s="76">
        <f>STOA!K61</f>
        <v>204.20999999999998</v>
      </c>
      <c r="AB61" s="76">
        <f>-STOA!Q61</f>
        <v>0</v>
      </c>
      <c r="AC61">
        <f t="shared" si="0"/>
        <v>3.678643744445194</v>
      </c>
      <c r="AD61">
        <f t="shared" si="1"/>
        <v>233.40801958368428</v>
      </c>
      <c r="AE61">
        <f>'IDT-1'!E61</f>
        <v>0</v>
      </c>
      <c r="AF61" s="25"/>
      <c r="AG61">
        <f t="shared" si="2"/>
        <v>233.40801958368428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-52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1.7116405500479692</v>
      </c>
      <c r="F62">
        <f>GT_Spot!S62</f>
        <v>0</v>
      </c>
      <c r="G62">
        <f>PPCL_NG!S62</f>
        <v>0</v>
      </c>
      <c r="H62">
        <f>PPCL_Spot!S62</f>
        <v>42.36</v>
      </c>
      <c r="I62">
        <f>Bawana_NG!S62</f>
        <v>18.999149012406502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66.775390921734655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-48</v>
      </c>
      <c r="AA62" s="76">
        <f>STOA!K62</f>
        <v>204.20999999999998</v>
      </c>
      <c r="AB62" s="76">
        <f>-STOA!Q62</f>
        <v>0</v>
      </c>
      <c r="AC62">
        <f t="shared" si="0"/>
        <v>3.6584948085560955</v>
      </c>
      <c r="AD62">
        <f t="shared" si="1"/>
        <v>231.029485675633</v>
      </c>
      <c r="AE62">
        <f>'IDT-1'!E62</f>
        <v>0</v>
      </c>
      <c r="AF62" s="25"/>
      <c r="AG62">
        <f t="shared" si="2"/>
        <v>231.029485675633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-52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1.9480911132499197</v>
      </c>
      <c r="F63">
        <f>GT_Spot!S63</f>
        <v>0</v>
      </c>
      <c r="G63">
        <f>PPCL_NG!S63</f>
        <v>0</v>
      </c>
      <c r="H63">
        <f>PPCL_Spot!S63</f>
        <v>44.563011014257718</v>
      </c>
      <c r="I63">
        <f>Bawana_NG!S63</f>
        <v>18.999149012406502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66.775390921734655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-45</v>
      </c>
      <c r="AA63" s="76">
        <f>STOA!K63</f>
        <v>204.20999999999998</v>
      </c>
      <c r="AB63" s="76">
        <f>-STOA!Q63</f>
        <v>0</v>
      </c>
      <c r="AC63">
        <f t="shared" si="0"/>
        <v>3.5095631313089748</v>
      </c>
      <c r="AD63">
        <f t="shared" si="1"/>
        <v>253.6178789303398</v>
      </c>
      <c r="AE63">
        <f>'IDT-1'!E63</f>
        <v>0</v>
      </c>
      <c r="AF63" s="25"/>
      <c r="AG63">
        <f t="shared" si="2"/>
        <v>253.6178789303398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1.9480911132499197</v>
      </c>
      <c r="F64">
        <f>GT_Spot!S64</f>
        <v>0</v>
      </c>
      <c r="G64">
        <f>PPCL_NG!S64</f>
        <v>0</v>
      </c>
      <c r="H64">
        <f>PPCL_Spot!S64</f>
        <v>44.563011014257718</v>
      </c>
      <c r="I64">
        <f>Bawana_NG!S64</f>
        <v>18.999149012406502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66.775390921734655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-45</v>
      </c>
      <c r="AA64" s="76">
        <f>STOA!K64</f>
        <v>204.20999999999998</v>
      </c>
      <c r="AB64" s="76">
        <f>-STOA!Q64</f>
        <v>0</v>
      </c>
      <c r="AC64">
        <f t="shared" si="0"/>
        <v>3.5095631313089748</v>
      </c>
      <c r="AD64">
        <f t="shared" si="1"/>
        <v>253.6178789303398</v>
      </c>
      <c r="AE64">
        <f>'IDT-1'!E64</f>
        <v>0</v>
      </c>
      <c r="AF64" s="25"/>
      <c r="AG64">
        <f t="shared" si="2"/>
        <v>253.6178789303398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1.9480911132499197</v>
      </c>
      <c r="F65">
        <f>GT_Spot!S65</f>
        <v>0</v>
      </c>
      <c r="G65">
        <f>PPCL_NG!S65</f>
        <v>0</v>
      </c>
      <c r="H65">
        <f>PPCL_Spot!S65</f>
        <v>44.563011014257718</v>
      </c>
      <c r="I65">
        <f>Bawana_NG!S65</f>
        <v>18.999149012406502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66.416581720824112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-45</v>
      </c>
      <c r="AA65" s="76">
        <f>STOA!K65</f>
        <v>204.20999999999998</v>
      </c>
      <c r="AB65" s="76">
        <f>-STOA!Q65</f>
        <v>0</v>
      </c>
      <c r="AC65">
        <f t="shared" si="0"/>
        <v>3.5065491340213266</v>
      </c>
      <c r="AD65">
        <f t="shared" si="1"/>
        <v>253.26208372671692</v>
      </c>
      <c r="AE65">
        <f>'IDT-1'!E65</f>
        <v>0</v>
      </c>
      <c r="AF65" s="25"/>
      <c r="AG65">
        <f t="shared" si="2"/>
        <v>253.26208372671692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1.9480911132499197</v>
      </c>
      <c r="F66">
        <f>GT_Spot!S66</f>
        <v>0</v>
      </c>
      <c r="G66">
        <f>PPCL_NG!S66</f>
        <v>0</v>
      </c>
      <c r="H66">
        <f>PPCL_Spot!S66</f>
        <v>44.563011014257718</v>
      </c>
      <c r="I66">
        <f>Bawana_NG!S66</f>
        <v>18.999149012406502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66.071553238442007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-47</v>
      </c>
      <c r="AA66" s="76">
        <f>STOA!K66</f>
        <v>204.20999999999998</v>
      </c>
      <c r="AB66" s="76">
        <f>-STOA!Q66</f>
        <v>0</v>
      </c>
      <c r="AC66">
        <f t="shared" si="0"/>
        <v>3.5205932102190944</v>
      </c>
      <c r="AD66">
        <f t="shared" si="1"/>
        <v>250.90301116813703</v>
      </c>
      <c r="AE66">
        <f>'IDT-1'!E66</f>
        <v>0</v>
      </c>
      <c r="AF66" s="25"/>
      <c r="AG66">
        <f t="shared" si="2"/>
        <v>250.90301116813703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1.9480911132499197</v>
      </c>
      <c r="F67">
        <f>GT_Spot!S67</f>
        <v>0</v>
      </c>
      <c r="G67">
        <f>PPCL_NG!S67</f>
        <v>0</v>
      </c>
      <c r="H67">
        <f>PPCL_Spot!S67</f>
        <v>44.563011014257718</v>
      </c>
      <c r="I67">
        <f>Bawana_NG!S67</f>
        <v>18.999149012406502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68.205674664830383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-48</v>
      </c>
      <c r="AA67" s="76">
        <f>STOA!K67</f>
        <v>204.20999999999998</v>
      </c>
      <c r="AB67" s="76">
        <f>-STOA!Q67</f>
        <v>0</v>
      </c>
      <c r="AC67">
        <f t="shared" si="0"/>
        <v>3.5469909879256463</v>
      </c>
      <c r="AD67">
        <f t="shared" si="1"/>
        <v>252.01073481681885</v>
      </c>
      <c r="AE67">
        <f>'IDT-1'!E67</f>
        <v>0</v>
      </c>
      <c r="AF67" s="25"/>
      <c r="AG67">
        <f t="shared" si="2"/>
        <v>252.01073481681885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1.9480911132499197</v>
      </c>
      <c r="F68">
        <f>GT_Spot!S68</f>
        <v>0</v>
      </c>
      <c r="G68">
        <f>PPCL_NG!S68</f>
        <v>0</v>
      </c>
      <c r="H68">
        <f>PPCL_Spot!S68</f>
        <v>44.563011014257718</v>
      </c>
      <c r="I68">
        <f>Bawana_NG!S68</f>
        <v>18.999149012406502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71.136237100298544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-50</v>
      </c>
      <c r="AA68" s="76">
        <f>STOA!K68</f>
        <v>200.14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3.5543620278333572</v>
      </c>
      <c r="AD68">
        <f t="shared" ref="AD68:AD98" si="4">SUM(B68:AB68,AI68:AV68)-AC68</f>
        <v>248.86392621237934</v>
      </c>
      <c r="AE68">
        <f>'IDT-1'!E68</f>
        <v>0</v>
      </c>
      <c r="AF68" s="25"/>
      <c r="AG68">
        <f t="shared" ref="AG68:AG98" si="5">SUM(AD68:AF68)</f>
        <v>248.86392621237934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1.9480911132499197</v>
      </c>
      <c r="F69">
        <f>GT_Spot!S69</f>
        <v>0</v>
      </c>
      <c r="G69">
        <f>PPCL_NG!S69</f>
        <v>0</v>
      </c>
      <c r="H69">
        <f>PPCL_Spot!S69</f>
        <v>44.563011014257718</v>
      </c>
      <c r="I69">
        <f>Bawana_NG!S69</f>
        <v>18.999149012406502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70.084937787431016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-57</v>
      </c>
      <c r="AA69" s="76">
        <f>STOA!K69</f>
        <v>194.32999999999998</v>
      </c>
      <c r="AB69" s="76">
        <f>-STOA!Q69</f>
        <v>0</v>
      </c>
      <c r="AC69">
        <f t="shared" si="3"/>
        <v>3.5136694290550476</v>
      </c>
      <c r="AD69">
        <f t="shared" si="4"/>
        <v>240.04331949829012</v>
      </c>
      <c r="AE69">
        <f>'IDT-1'!E69</f>
        <v>0</v>
      </c>
      <c r="AF69" s="25"/>
      <c r="AG69">
        <f t="shared" si="5"/>
        <v>240.04331949829012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1.9480911132499197</v>
      </c>
      <c r="F70">
        <f>GT_Spot!S70</f>
        <v>0</v>
      </c>
      <c r="G70">
        <f>PPCL_NG!S70</f>
        <v>0</v>
      </c>
      <c r="H70">
        <f>PPCL_Spot!S70</f>
        <v>44.563011014257718</v>
      </c>
      <c r="I70">
        <f>Bawana_NG!S70</f>
        <v>18.999149012406502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70.084937787431016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-63</v>
      </c>
      <c r="AA70" s="76">
        <f>STOA!K70</f>
        <v>187.83999999999997</v>
      </c>
      <c r="AB70" s="76">
        <f>-STOA!Q70</f>
        <v>0</v>
      </c>
      <c r="AC70">
        <f t="shared" si="3"/>
        <v>3.4252687981554919</v>
      </c>
      <c r="AD70">
        <f t="shared" si="4"/>
        <v>237.64172012918968</v>
      </c>
      <c r="AE70">
        <f>'IDT-1'!E70</f>
        <v>0</v>
      </c>
      <c r="AF70" s="25"/>
      <c r="AG70">
        <f t="shared" si="5"/>
        <v>237.64172012918968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1.9480911132499197</v>
      </c>
      <c r="F71">
        <f>GT_Spot!S71</f>
        <v>0</v>
      </c>
      <c r="G71">
        <f>PPCL_NG!S71</f>
        <v>0</v>
      </c>
      <c r="H71">
        <f>PPCL_Spot!S71</f>
        <v>44.563011014257718</v>
      </c>
      <c r="I71">
        <f>Bawana_NG!S71</f>
        <v>18.999149012406502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70.084937787431016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-13</v>
      </c>
      <c r="AA71" s="76">
        <f>STOA!K71</f>
        <v>150.91999999999999</v>
      </c>
      <c r="AB71" s="76">
        <f>-STOA!Q71</f>
        <v>0</v>
      </c>
      <c r="AC71">
        <f t="shared" si="3"/>
        <v>2.7762944891599286</v>
      </c>
      <c r="AD71">
        <f t="shared" si="4"/>
        <v>241.37069443818521</v>
      </c>
      <c r="AE71">
        <f>'IDT-1'!E71</f>
        <v>0</v>
      </c>
      <c r="AF71" s="25"/>
      <c r="AG71">
        <f t="shared" si="5"/>
        <v>241.37069443818521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-30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1.9480911132499197</v>
      </c>
      <c r="F72">
        <f>GT_Spot!S72</f>
        <v>0</v>
      </c>
      <c r="G72">
        <f>PPCL_NG!S72</f>
        <v>0</v>
      </c>
      <c r="H72">
        <f>PPCL_Spot!S72</f>
        <v>44.563011014257718</v>
      </c>
      <c r="I72">
        <f>Bawana_NG!S72</f>
        <v>18.999149012406502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71.734937787431022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-14</v>
      </c>
      <c r="AA72" s="76">
        <f>STOA!K72</f>
        <v>150.91999999999999</v>
      </c>
      <c r="AB72" s="76">
        <f>-STOA!Q72</f>
        <v>0</v>
      </c>
      <c r="AC72">
        <f t="shared" si="3"/>
        <v>2.883337224133709</v>
      </c>
      <c r="AD72">
        <f t="shared" si="4"/>
        <v>231.91365170321149</v>
      </c>
      <c r="AE72">
        <f>'IDT-1'!E72</f>
        <v>0</v>
      </c>
      <c r="AF72" s="25"/>
      <c r="AG72">
        <f t="shared" si="5"/>
        <v>231.91365170321149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-40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1.9480911132499197</v>
      </c>
      <c r="F73">
        <f>GT_Spot!S73</f>
        <v>0</v>
      </c>
      <c r="G73">
        <f>PPCL_NG!S73</f>
        <v>0</v>
      </c>
      <c r="H73">
        <f>PPCL_Spot!S73</f>
        <v>44.563011014257718</v>
      </c>
      <c r="I73">
        <f>Bawana_NG!S73</f>
        <v>18.999149012406502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71.734937787431022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-18</v>
      </c>
      <c r="AA73" s="76">
        <f>STOA!K73</f>
        <v>150.91999999999999</v>
      </c>
      <c r="AB73" s="76">
        <f>-STOA!Q73</f>
        <v>0</v>
      </c>
      <c r="AC73">
        <f t="shared" si="3"/>
        <v>2.9172218550332651</v>
      </c>
      <c r="AD73">
        <f t="shared" si="4"/>
        <v>227.87976707231192</v>
      </c>
      <c r="AE73">
        <f>'IDT-1'!E73</f>
        <v>0</v>
      </c>
      <c r="AF73" s="25"/>
      <c r="AG73">
        <f t="shared" si="5"/>
        <v>227.87976707231192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1.8862251655629139</v>
      </c>
      <c r="F74">
        <f>GT_Spot!S74</f>
        <v>0</v>
      </c>
      <c r="G74">
        <f>PPCL_NG!S74</f>
        <v>0</v>
      </c>
      <c r="H74">
        <f>PPCL_Spot!S74</f>
        <v>44.563011014257718</v>
      </c>
      <c r="I74">
        <f>Bawana_NG!S74</f>
        <v>18.999149012406502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71.734937787431022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-21</v>
      </c>
      <c r="AA74" s="76">
        <f>STOA!K74</f>
        <v>150.91999999999999</v>
      </c>
      <c r="AB74" s="76">
        <f>-STOA!Q74</f>
        <v>0</v>
      </c>
      <c r="AC74">
        <f t="shared" si="3"/>
        <v>2.9421156542473619</v>
      </c>
      <c r="AD74">
        <f t="shared" si="4"/>
        <v>224.7930073254108</v>
      </c>
      <c r="AE74">
        <f>'IDT-1'!E74</f>
        <v>0</v>
      </c>
      <c r="AF74" s="25"/>
      <c r="AG74">
        <f t="shared" si="5"/>
        <v>224.7930073254108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1.9049006622516556</v>
      </c>
      <c r="F75">
        <f>GT_Spot!S75</f>
        <v>0</v>
      </c>
      <c r="G75">
        <f>PPCL_NG!S75</f>
        <v>0</v>
      </c>
      <c r="H75">
        <f>PPCL_Spot!S75</f>
        <v>44.563011014257718</v>
      </c>
      <c r="I75">
        <f>Bawana_NG!S75</f>
        <v>18.999149012406502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72.408257226224521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-35</v>
      </c>
      <c r="AA75" s="76">
        <f>STOA!K75</f>
        <v>150.91999999999999</v>
      </c>
      <c r="AB75" s="76">
        <f>-STOA!Q75</f>
        <v>0</v>
      </c>
      <c r="AC75">
        <f t="shared" si="3"/>
        <v>3.0241688312294133</v>
      </c>
      <c r="AD75">
        <f t="shared" si="4"/>
        <v>216.40294908391095</v>
      </c>
      <c r="AE75">
        <f>'IDT-1'!E75</f>
        <v>0</v>
      </c>
      <c r="AF75" s="25"/>
      <c r="AG75">
        <f t="shared" si="5"/>
        <v>216.40294908391095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1.9049006622516556</v>
      </c>
      <c r="F76">
        <f>GT_Spot!S76</f>
        <v>0</v>
      </c>
      <c r="G76">
        <f>PPCL_NG!S76</f>
        <v>0</v>
      </c>
      <c r="H76">
        <f>PPCL_Spot!S76</f>
        <v>44.563011014257718</v>
      </c>
      <c r="I76">
        <f>Bawana_NG!S76</f>
        <v>18.999149012406502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74.717159211742711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-44</v>
      </c>
      <c r="AA76" s="76">
        <f>STOA!K76</f>
        <v>150.91999999999999</v>
      </c>
      <c r="AB76" s="76">
        <f>-STOA!Q76</f>
        <v>0</v>
      </c>
      <c r="AC76">
        <f t="shared" si="3"/>
        <v>3.1198040274317678</v>
      </c>
      <c r="AD76">
        <f t="shared" si="4"/>
        <v>209.61621587322682</v>
      </c>
      <c r="AE76">
        <f>'IDT-1'!E76</f>
        <v>0</v>
      </c>
      <c r="AF76" s="25"/>
      <c r="AG76">
        <f t="shared" si="5"/>
        <v>209.61621587322682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1.9049006622516556</v>
      </c>
      <c r="F77">
        <f>GT_Spot!S77</f>
        <v>0</v>
      </c>
      <c r="G77">
        <f>PPCL_NG!S77</f>
        <v>0</v>
      </c>
      <c r="H77">
        <f>PPCL_Spot!S77</f>
        <v>44.563011014257718</v>
      </c>
      <c r="I77">
        <f>Bawana_NG!S77</f>
        <v>18.999149012406502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80.991684122307959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-51</v>
      </c>
      <c r="AA77" s="76">
        <f>STOA!K77</f>
        <v>150.91999999999999</v>
      </c>
      <c r="AB77" s="76">
        <f>-STOA!Q77</f>
        <v>0</v>
      </c>
      <c r="AC77">
        <f t="shared" si="3"/>
        <v>3.2318081407547394</v>
      </c>
      <c r="AD77">
        <f t="shared" si="4"/>
        <v>208.77873667046907</v>
      </c>
      <c r="AE77">
        <f>'IDT-1'!E77</f>
        <v>0</v>
      </c>
      <c r="AF77" s="25"/>
      <c r="AG77">
        <f t="shared" si="5"/>
        <v>208.77873667046907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1.9049006622516556</v>
      </c>
      <c r="F78">
        <f>GT_Spot!S78</f>
        <v>0</v>
      </c>
      <c r="G78">
        <f>PPCL_NG!S78</f>
        <v>0</v>
      </c>
      <c r="H78">
        <f>PPCL_Spot!S78</f>
        <v>44.563011014257718</v>
      </c>
      <c r="I78">
        <f>Bawana_NG!S78</f>
        <v>18.999181210945917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86.101640426041271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-55</v>
      </c>
      <c r="AA78" s="76">
        <f>STOA!K78</f>
        <v>150.91999999999999</v>
      </c>
      <c r="AB78" s="76">
        <f>-STOA!Q78</f>
        <v>0</v>
      </c>
      <c r="AC78">
        <f t="shared" si="3"/>
        <v>3.3086166750733872</v>
      </c>
      <c r="AD78">
        <f t="shared" si="4"/>
        <v>209.81191663842318</v>
      </c>
      <c r="AE78">
        <f>'IDT-1'!E78</f>
        <v>0</v>
      </c>
      <c r="AF78" s="25"/>
      <c r="AG78">
        <f t="shared" si="5"/>
        <v>209.81191663842318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1.9049006622516556</v>
      </c>
      <c r="F79">
        <f>GT_Spot!S79</f>
        <v>0</v>
      </c>
      <c r="G79">
        <f>PPCL_NG!S79</f>
        <v>0</v>
      </c>
      <c r="H79">
        <f>PPCL_Spot!S79</f>
        <v>44.563011014257718</v>
      </c>
      <c r="I79">
        <f>Bawana_NG!S79</f>
        <v>18.999245013112926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86.101640426041271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-57</v>
      </c>
      <c r="AA79" s="76">
        <f>STOA!K79</f>
        <v>150.91999999999999</v>
      </c>
      <c r="AB79" s="76">
        <f>-STOA!Q79</f>
        <v>0</v>
      </c>
      <c r="AC79">
        <f t="shared" si="3"/>
        <v>3.2832037378369225</v>
      </c>
      <c r="AD79">
        <f t="shared" si="4"/>
        <v>212.83739337782666</v>
      </c>
      <c r="AE79">
        <f>'IDT-1'!E79</f>
        <v>0</v>
      </c>
      <c r="AF79" s="25"/>
      <c r="AG79">
        <f t="shared" si="5"/>
        <v>212.83739337782666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1.9049006622516556</v>
      </c>
      <c r="F80">
        <f>GT_Spot!S80</f>
        <v>0</v>
      </c>
      <c r="G80">
        <f>PPCL_NG!S80</f>
        <v>0</v>
      </c>
      <c r="H80">
        <f>PPCL_Spot!S80</f>
        <v>44.563011014257718</v>
      </c>
      <c r="I80">
        <f>Bawana_NG!S80</f>
        <v>18.999245013112926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86.101640426041271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-57</v>
      </c>
      <c r="AA80" s="76">
        <f>STOA!K80</f>
        <v>150.91999999999999</v>
      </c>
      <c r="AB80" s="76">
        <f>-STOA!Q80</f>
        <v>0</v>
      </c>
      <c r="AC80">
        <f t="shared" si="3"/>
        <v>3.2832037378369225</v>
      </c>
      <c r="AD80">
        <f t="shared" si="4"/>
        <v>212.83739337782666</v>
      </c>
      <c r="AE80">
        <f>'IDT-1'!E80</f>
        <v>0</v>
      </c>
      <c r="AF80" s="25"/>
      <c r="AG80">
        <f t="shared" si="5"/>
        <v>212.83739337782666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1.9049006622516556</v>
      </c>
      <c r="F81">
        <f>GT_Spot!S81</f>
        <v>0</v>
      </c>
      <c r="G81">
        <f>PPCL_NG!S81</f>
        <v>0</v>
      </c>
      <c r="H81">
        <f>PPCL_Spot!S81</f>
        <v>44.563011014257718</v>
      </c>
      <c r="I81">
        <f>Bawana_NG!S81</f>
        <v>18.112817642081083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86.101640426041271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-57</v>
      </c>
      <c r="AA81" s="76">
        <f>STOA!K81</f>
        <v>150.91999999999999</v>
      </c>
      <c r="AB81" s="76">
        <f>-STOA!Q81</f>
        <v>0</v>
      </c>
      <c r="AC81">
        <f t="shared" si="3"/>
        <v>3.2757577479202551</v>
      </c>
      <c r="AD81">
        <f t="shared" si="4"/>
        <v>211.95841199671145</v>
      </c>
      <c r="AE81">
        <f>'IDT-1'!E81</f>
        <v>0</v>
      </c>
      <c r="AF81" s="25"/>
      <c r="AG81">
        <f t="shared" si="5"/>
        <v>211.95841199671145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1.9049006622516556</v>
      </c>
      <c r="F82">
        <f>GT_Spot!S82</f>
        <v>0</v>
      </c>
      <c r="G82">
        <f>PPCL_NG!S82</f>
        <v>0</v>
      </c>
      <c r="H82">
        <f>PPCL_Spot!S82</f>
        <v>44.563011014257718</v>
      </c>
      <c r="I82">
        <f>Bawana_NG!S82</f>
        <v>18.112817642081083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82.764989739502951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-55</v>
      </c>
      <c r="AA82" s="76">
        <f>STOA!K82</f>
        <v>150.91999999999999</v>
      </c>
      <c r="AB82" s="76">
        <f>-STOA!Q82</f>
        <v>0</v>
      </c>
      <c r="AC82">
        <f t="shared" si="3"/>
        <v>3.2307875667035546</v>
      </c>
      <c r="AD82">
        <f t="shared" si="4"/>
        <v>210.66673149138984</v>
      </c>
      <c r="AE82">
        <f>'IDT-1'!E82</f>
        <v>0</v>
      </c>
      <c r="AF82" s="25"/>
      <c r="AG82">
        <f t="shared" si="5"/>
        <v>210.66673149138984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1.9667629130574269</v>
      </c>
      <c r="F83">
        <f>GT_Spot!S83</f>
        <v>0</v>
      </c>
      <c r="G83">
        <f>PPCL_NG!S83</f>
        <v>0</v>
      </c>
      <c r="H83">
        <f>PPCL_Spot!S83</f>
        <v>33.797716370515502</v>
      </c>
      <c r="I83">
        <f>Bawana_NG!S83</f>
        <v>18.11074224353457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82.764989739502951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-61</v>
      </c>
      <c r="AA83" s="76">
        <f>STOA!K83</f>
        <v>150.91999999999999</v>
      </c>
      <c r="AB83" s="76">
        <f>-STOA!Q83</f>
        <v>0</v>
      </c>
      <c r="AC83">
        <f t="shared" si="3"/>
        <v>3.1916882476044321</v>
      </c>
      <c r="AD83">
        <f t="shared" si="4"/>
        <v>194.00032301900598</v>
      </c>
      <c r="AE83">
        <f>'IDT-1'!E83</f>
        <v>0</v>
      </c>
      <c r="AF83" s="25"/>
      <c r="AG83">
        <f t="shared" si="5"/>
        <v>194.00032301900598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1.9667629130574269</v>
      </c>
      <c r="F84">
        <f>GT_Spot!S84</f>
        <v>0</v>
      </c>
      <c r="G84">
        <f>PPCL_NG!S84</f>
        <v>0</v>
      </c>
      <c r="H84">
        <f>PPCL_Spot!S84</f>
        <v>33.797716370515502</v>
      </c>
      <c r="I84">
        <f>Bawana_NG!S84</f>
        <v>18.11074224353457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82.764989739502951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-66</v>
      </c>
      <c r="AA84" s="76">
        <f>STOA!K84</f>
        <v>150.91999999999999</v>
      </c>
      <c r="AB84" s="76">
        <f>-STOA!Q84</f>
        <v>0</v>
      </c>
      <c r="AC84">
        <f t="shared" si="3"/>
        <v>3.2340440362288776</v>
      </c>
      <c r="AD84">
        <f t="shared" si="4"/>
        <v>188.95796723038154</v>
      </c>
      <c r="AE84">
        <f>'IDT-1'!E84</f>
        <v>0</v>
      </c>
      <c r="AF84" s="25"/>
      <c r="AG84">
        <f t="shared" si="5"/>
        <v>188.95796723038154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1.9667629130574269</v>
      </c>
      <c r="F85">
        <f>GT_Spot!S85</f>
        <v>0</v>
      </c>
      <c r="G85">
        <f>PPCL_NG!S85</f>
        <v>0</v>
      </c>
      <c r="H85">
        <f>PPCL_Spot!S85</f>
        <v>33.797716370515502</v>
      </c>
      <c r="I85">
        <f>Bawana_NG!S85</f>
        <v>18.11074224353457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83.086220085101374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-73</v>
      </c>
      <c r="AA85" s="76">
        <f>STOA!K85</f>
        <v>150.91999999999999</v>
      </c>
      <c r="AB85" s="76">
        <f>-STOA!Q85</f>
        <v>0</v>
      </c>
      <c r="AC85">
        <f t="shared" si="3"/>
        <v>3.2960404752061283</v>
      </c>
      <c r="AD85">
        <f t="shared" si="4"/>
        <v>182.21720113700275</v>
      </c>
      <c r="AE85">
        <f>'IDT-1'!E85</f>
        <v>0</v>
      </c>
      <c r="AF85" s="25"/>
      <c r="AG85">
        <f t="shared" si="5"/>
        <v>182.21720113700275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1.9667629130574269</v>
      </c>
      <c r="F86">
        <f>GT_Spot!S86</f>
        <v>0</v>
      </c>
      <c r="G86">
        <f>PPCL_NG!S86</f>
        <v>0</v>
      </c>
      <c r="H86">
        <f>PPCL_Spot!S86</f>
        <v>33.797716370515502</v>
      </c>
      <c r="I86">
        <f>Bawana_NG!S86</f>
        <v>18.11074224353457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81.670658284711294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-73</v>
      </c>
      <c r="AA86" s="76">
        <f>STOA!K86</f>
        <v>150.91999999999999</v>
      </c>
      <c r="AB86" s="76">
        <f>-STOA!Q86</f>
        <v>0</v>
      </c>
      <c r="AC86">
        <f t="shared" si="3"/>
        <v>3.2841497560828516</v>
      </c>
      <c r="AD86">
        <f t="shared" si="4"/>
        <v>180.81353005573592</v>
      </c>
      <c r="AE86">
        <f>'IDT-1'!E86</f>
        <v>0</v>
      </c>
      <c r="AF86" s="25"/>
      <c r="AG86">
        <f t="shared" si="5"/>
        <v>180.81353005573592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1.9667629130574269</v>
      </c>
      <c r="F87">
        <f>GT_Spot!S87</f>
        <v>0</v>
      </c>
      <c r="G87">
        <f>PPCL_NG!S87</f>
        <v>0</v>
      </c>
      <c r="H87">
        <f>PPCL_Spot!S87</f>
        <v>33.797716370515502</v>
      </c>
      <c r="I87">
        <f>Bawana_NG!S87</f>
        <v>18.11074224353457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82.825580289707347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-72</v>
      </c>
      <c r="AA87" s="76">
        <f>STOA!K87</f>
        <v>150.91999999999999</v>
      </c>
      <c r="AB87" s="76">
        <f>-STOA!Q87</f>
        <v>0</v>
      </c>
      <c r="AC87">
        <f t="shared" si="3"/>
        <v>3.2853799431999295</v>
      </c>
      <c r="AD87">
        <f t="shared" si="4"/>
        <v>182.9672218736149</v>
      </c>
      <c r="AE87">
        <f>'IDT-1'!E87</f>
        <v>0</v>
      </c>
      <c r="AF87" s="25"/>
      <c r="AG87">
        <f t="shared" si="5"/>
        <v>182.9672218736149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1.9667629130574269</v>
      </c>
      <c r="F88">
        <f>GT_Spot!S88</f>
        <v>0</v>
      </c>
      <c r="G88">
        <f>PPCL_NG!S88</f>
        <v>0</v>
      </c>
      <c r="H88">
        <f>PPCL_Spot!S88</f>
        <v>33.797716370515502</v>
      </c>
      <c r="I88">
        <f>Bawana_NG!S88</f>
        <v>18.11074224353457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82.825580289707347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-72</v>
      </c>
      <c r="AA88" s="76">
        <f>STOA!K88</f>
        <v>150.91999999999999</v>
      </c>
      <c r="AB88" s="76">
        <f>-STOA!Q88</f>
        <v>0</v>
      </c>
      <c r="AC88">
        <f t="shared" si="3"/>
        <v>3.2853799431999295</v>
      </c>
      <c r="AD88">
        <f t="shared" si="4"/>
        <v>182.9672218736149</v>
      </c>
      <c r="AE88">
        <f>'IDT-1'!E88</f>
        <v>0</v>
      </c>
      <c r="AF88" s="25"/>
      <c r="AG88">
        <f t="shared" si="5"/>
        <v>182.9672218736149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1.9667629130574269</v>
      </c>
      <c r="F89">
        <f>GT_Spot!S89</f>
        <v>0</v>
      </c>
      <c r="G89">
        <f>PPCL_NG!S89</f>
        <v>0</v>
      </c>
      <c r="H89">
        <f>PPCL_Spot!S89</f>
        <v>33.797716370515502</v>
      </c>
      <c r="I89">
        <f>Bawana_NG!S89</f>
        <v>18.11074224353457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82.825580289707347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-75</v>
      </c>
      <c r="AA89" s="76">
        <f>STOA!K89</f>
        <v>150.91999999999999</v>
      </c>
      <c r="AB89" s="76">
        <f>-STOA!Q89</f>
        <v>0</v>
      </c>
      <c r="AC89">
        <f t="shared" si="3"/>
        <v>3.3107934163745965</v>
      </c>
      <c r="AD89">
        <f t="shared" si="4"/>
        <v>179.94180840044024</v>
      </c>
      <c r="AE89">
        <f>'IDT-1'!E89</f>
        <v>0</v>
      </c>
      <c r="AF89" s="25"/>
      <c r="AG89">
        <f t="shared" si="5"/>
        <v>179.94180840044024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1.9667629130574269</v>
      </c>
      <c r="F90">
        <f>GT_Spot!S90</f>
        <v>0</v>
      </c>
      <c r="G90">
        <f>PPCL_NG!S90</f>
        <v>0</v>
      </c>
      <c r="H90">
        <f>PPCL_Spot!S90</f>
        <v>33.797716370515502</v>
      </c>
      <c r="I90">
        <f>Bawana_NG!S90</f>
        <v>18.11074224353457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84.241142090097398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-79</v>
      </c>
      <c r="AA90" s="76">
        <f>STOA!K90</f>
        <v>150.91999999999999</v>
      </c>
      <c r="AB90" s="76">
        <f>-STOA!Q90</f>
        <v>0</v>
      </c>
      <c r="AC90">
        <f t="shared" si="3"/>
        <v>3.3565687663974284</v>
      </c>
      <c r="AD90">
        <f t="shared" si="4"/>
        <v>177.31159485080747</v>
      </c>
      <c r="AE90">
        <f>'IDT-1'!E90</f>
        <v>0</v>
      </c>
      <c r="AF90" s="25"/>
      <c r="AG90">
        <f t="shared" si="5"/>
        <v>177.31159485080747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1.9667629130574269</v>
      </c>
      <c r="F91">
        <f>GT_Spot!S91</f>
        <v>0</v>
      </c>
      <c r="G91">
        <f>PPCL_NG!S91</f>
        <v>0</v>
      </c>
      <c r="H91">
        <f>PPCL_Spot!S91</f>
        <v>34.513601073604875</v>
      </c>
      <c r="I91">
        <f>Bawana_NG!S91</f>
        <v>18.11074224353457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82.764989739502951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-80</v>
      </c>
      <c r="AA91" s="76">
        <f>STOA!K91</f>
        <v>150.91999999999999</v>
      </c>
      <c r="AB91" s="76">
        <f>-STOA!Q91</f>
        <v>0</v>
      </c>
      <c r="AC91">
        <f t="shared" si="3"/>
        <v>3.358653675883275</v>
      </c>
      <c r="AD91">
        <f t="shared" si="4"/>
        <v>175.54924229381652</v>
      </c>
      <c r="AE91">
        <f>'IDT-1'!E91</f>
        <v>0</v>
      </c>
      <c r="AF91" s="25"/>
      <c r="AG91">
        <f t="shared" si="5"/>
        <v>175.54924229381652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1.9667629130574269</v>
      </c>
      <c r="F92">
        <f>GT_Spot!S92</f>
        <v>0</v>
      </c>
      <c r="G92">
        <f>PPCL_NG!S92</f>
        <v>0</v>
      </c>
      <c r="H92">
        <f>PPCL_Spot!S92</f>
        <v>34.513601073604875</v>
      </c>
      <c r="I92">
        <f>Bawana_NG!S92</f>
        <v>18.11074224353457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82.764989739502951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-80</v>
      </c>
      <c r="AA92" s="76">
        <f>STOA!K92</f>
        <v>150.91999999999999</v>
      </c>
      <c r="AB92" s="76">
        <f>-STOA!Q92</f>
        <v>0</v>
      </c>
      <c r="AC92">
        <f t="shared" si="3"/>
        <v>3.358653675883275</v>
      </c>
      <c r="AD92">
        <f t="shared" si="4"/>
        <v>175.54924229381652</v>
      </c>
      <c r="AE92">
        <f>'IDT-1'!E92</f>
        <v>0</v>
      </c>
      <c r="AF92" s="25"/>
      <c r="AG92">
        <f t="shared" si="5"/>
        <v>175.54924229381652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1.9667629130574269</v>
      </c>
      <c r="F93">
        <f>GT_Spot!S93</f>
        <v>0</v>
      </c>
      <c r="G93">
        <f>PPCL_NG!S93</f>
        <v>0</v>
      </c>
      <c r="H93">
        <f>PPCL_Spot!S93</f>
        <v>34.513601073604875</v>
      </c>
      <c r="I93">
        <f>Bawana_NG!S93</f>
        <v>18.11074224353457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83.086220085101374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-83</v>
      </c>
      <c r="AA93" s="76">
        <f>STOA!K93</f>
        <v>150.91999999999999</v>
      </c>
      <c r="AB93" s="76">
        <f>-STOA!Q93</f>
        <v>0</v>
      </c>
      <c r="AC93">
        <f t="shared" si="3"/>
        <v>3.3867654839609695</v>
      </c>
      <c r="AD93">
        <f t="shared" si="4"/>
        <v>172.84236083133726</v>
      </c>
      <c r="AE93">
        <f>'IDT-1'!E93</f>
        <v>0</v>
      </c>
      <c r="AF93" s="25"/>
      <c r="AG93">
        <f t="shared" si="5"/>
        <v>172.84236083133726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1.9667629130574269</v>
      </c>
      <c r="F94">
        <f>GT_Spot!S94</f>
        <v>0</v>
      </c>
      <c r="G94">
        <f>PPCL_NG!S94</f>
        <v>0</v>
      </c>
      <c r="H94">
        <f>PPCL_Spot!S94</f>
        <v>34.513601073604875</v>
      </c>
      <c r="I94">
        <f>Bawana_NG!S94</f>
        <v>18.11074224353457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78.818581188080543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-80</v>
      </c>
      <c r="AA94" s="76">
        <f>STOA!K94</f>
        <v>150.91999999999999</v>
      </c>
      <c r="AB94" s="76">
        <f>-STOA!Q94</f>
        <v>0</v>
      </c>
      <c r="AC94">
        <f t="shared" si="3"/>
        <v>3.3255038440513278</v>
      </c>
      <c r="AD94">
        <f t="shared" si="4"/>
        <v>171.63598357422609</v>
      </c>
      <c r="AE94">
        <f>'IDT-1'!E94</f>
        <v>0</v>
      </c>
      <c r="AF94" s="25"/>
      <c r="AG94">
        <f t="shared" si="5"/>
        <v>171.63598357422609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2.0286247666459243</v>
      </c>
      <c r="F95">
        <f>GT_Spot!S95</f>
        <v>0</v>
      </c>
      <c r="G95">
        <f>PPCL_NG!S95</f>
        <v>0</v>
      </c>
      <c r="H95">
        <f>PPCL_Spot!S95</f>
        <v>34.513601073604875</v>
      </c>
      <c r="I95">
        <f>Bawana_NG!S95</f>
        <v>18.11074224353457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75.405566474615426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-76</v>
      </c>
      <c r="AA95" s="76">
        <f>STOA!K95</f>
        <v>150.91999999999999</v>
      </c>
      <c r="AB95" s="76">
        <f>-STOA!Q95</f>
        <v>0</v>
      </c>
      <c r="AC95">
        <f t="shared" si="3"/>
        <v>3.2634695291288072</v>
      </c>
      <c r="AD95">
        <f t="shared" si="4"/>
        <v>172.34686502927198</v>
      </c>
      <c r="AE95">
        <f>'IDT-1'!E95</f>
        <v>0</v>
      </c>
      <c r="AF95" s="25"/>
      <c r="AG95">
        <f t="shared" si="5"/>
        <v>172.34686502927198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2.0286247666459243</v>
      </c>
      <c r="F96">
        <f>GT_Spot!S96</f>
        <v>0</v>
      </c>
      <c r="G96">
        <f>PPCL_NG!S96</f>
        <v>0</v>
      </c>
      <c r="H96">
        <f>PPCL_Spot!S96</f>
        <v>34.513601073604875</v>
      </c>
      <c r="I96">
        <f>Bawana_NG!S96</f>
        <v>18.11074224353457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75.236261329756701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-77</v>
      </c>
      <c r="AA96" s="76">
        <f>STOA!K96</f>
        <v>150.91999999999999</v>
      </c>
      <c r="AB96" s="76">
        <f>-STOA!Q96</f>
        <v>0</v>
      </c>
      <c r="AC96">
        <f t="shared" si="3"/>
        <v>3.2705185236368832</v>
      </c>
      <c r="AD96">
        <f t="shared" si="4"/>
        <v>171.17051088990516</v>
      </c>
      <c r="AE96">
        <f>'IDT-1'!E96</f>
        <v>0</v>
      </c>
      <c r="AF96" s="25"/>
      <c r="AG96">
        <f t="shared" si="5"/>
        <v>171.17051088990516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2.0286247666459243</v>
      </c>
      <c r="F97">
        <f>GT_Spot!S97</f>
        <v>0</v>
      </c>
      <c r="G97">
        <f>PPCL_NG!S97</f>
        <v>0</v>
      </c>
      <c r="H97">
        <f>PPCL_Spot!S97</f>
        <v>34.513601073604875</v>
      </c>
      <c r="I97">
        <f>Bawana_NG!S97</f>
        <v>18.11074224353457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74.915030984158307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-79</v>
      </c>
      <c r="AA97" s="76">
        <f>STOA!K97</f>
        <v>150.91999999999999</v>
      </c>
      <c r="AB97" s="76">
        <f>-STOA!Q97</f>
        <v>0</v>
      </c>
      <c r="AC97">
        <f t="shared" si="3"/>
        <v>3.2847625041836341</v>
      </c>
      <c r="AD97">
        <f t="shared" si="4"/>
        <v>168.83503656376001</v>
      </c>
      <c r="AE97">
        <f>'IDT-1'!E97</f>
        <v>0</v>
      </c>
      <c r="AF97" s="25"/>
      <c r="AG97">
        <f t="shared" si="5"/>
        <v>168.83503656376001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2.0286247666459243</v>
      </c>
      <c r="F98">
        <f>GT_Spot!S98</f>
        <v>0</v>
      </c>
      <c r="G98">
        <f>PPCL_NG!S98</f>
        <v>0</v>
      </c>
      <c r="H98">
        <f>PPCL_Spot!S98</f>
        <v>34.513601073604875</v>
      </c>
      <c r="I98">
        <f>Bawana_NG!S98</f>
        <v>18.11074224353457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74.915030984158307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-82</v>
      </c>
      <c r="AA98" s="76">
        <f>STOA!K98</f>
        <v>150.91999999999999</v>
      </c>
      <c r="AB98" s="76">
        <f>-STOA!Q98</f>
        <v>0</v>
      </c>
      <c r="AC98">
        <f t="shared" si="3"/>
        <v>3.3101759773583019</v>
      </c>
      <c r="AD98">
        <f t="shared" si="4"/>
        <v>165.80962309058535</v>
      </c>
      <c r="AE98">
        <f>'IDT-1'!E98</f>
        <v>0</v>
      </c>
      <c r="AF98" s="25"/>
      <c r="AG98">
        <f t="shared" si="5"/>
        <v>165.80962309058535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4.767679847289652E-2</v>
      </c>
      <c r="F99">
        <f t="shared" si="6"/>
        <v>0</v>
      </c>
      <c r="G99">
        <f t="shared" si="6"/>
        <v>0</v>
      </c>
      <c r="H99">
        <f t="shared" si="6"/>
        <v>1.0472430713592014</v>
      </c>
      <c r="I99">
        <f t="shared" si="6"/>
        <v>0.45964370577818009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1.8345964216756687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-1.68</v>
      </c>
      <c r="AA99" s="76">
        <f t="shared" si="6"/>
        <v>4.0408199999999974</v>
      </c>
      <c r="AB99" s="76">
        <f t="shared" si="6"/>
        <v>0</v>
      </c>
      <c r="AC99">
        <f t="shared" si="6"/>
        <v>8.6044547754337883E-2</v>
      </c>
      <c r="AD99">
        <f t="shared" si="6"/>
        <v>4.5843486495316075</v>
      </c>
      <c r="AE99">
        <f t="shared" si="6"/>
        <v>0</v>
      </c>
      <c r="AG99">
        <f t="shared" si="6"/>
        <v>4.5843486495316075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-1.0947499999999999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9.3606078316773811</v>
      </c>
      <c r="I3">
        <f>Bawana_NG!R3</f>
        <v>5.8397483301012709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10.66</v>
      </c>
      <c r="AB3" s="76">
        <f>-STOA!R3</f>
        <v>0</v>
      </c>
      <c r="AC3">
        <f>SUMIF(B3:AB3,"&gt;0")*$AC$2-SUMIF(B3:AB3,"&lt;0")*($AC$2/(1-$AC$2))+SUMIF(AI3:AR3,"&gt;0")*$AC$2-SUMIF(AI3:AR3,"&lt;0")*($AC$2/(1-$AC$2))</f>
        <v>0.24167099175894066</v>
      </c>
      <c r="AD3">
        <f>SUM(B3:AB3,AI3:AV3)-AC3</f>
        <v>28.528685170019713</v>
      </c>
      <c r="AE3">
        <f>'IDT-1'!D3</f>
        <v>0</v>
      </c>
      <c r="AF3" s="25"/>
      <c r="AG3">
        <f>SUM(AD3:AF3)</f>
        <v>28.528685170019713</v>
      </c>
      <c r="AI3" s="35">
        <f>PXIL!L3</f>
        <v>0</v>
      </c>
      <c r="AJ3" s="35">
        <f>PXIL!R3</f>
        <v>0</v>
      </c>
      <c r="AK3" s="35">
        <f>RTM_IEX!L3</f>
        <v>2.91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9.3606078316773811</v>
      </c>
      <c r="I4">
        <f>Bawana_NG!R4</f>
        <v>5.8397483301012709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0.24167099175894066</v>
      </c>
      <c r="AD4">
        <f t="shared" ref="AD4:AD67" si="1">SUM(B4:AB4,AI4:AV4)-AC4</f>
        <v>28.528685170019713</v>
      </c>
      <c r="AE4">
        <f>'IDT-1'!D4</f>
        <v>0</v>
      </c>
      <c r="AF4" s="25"/>
      <c r="AG4">
        <f t="shared" ref="AG4:AG67" si="2">SUM(AD4:AF4)</f>
        <v>28.528685170019713</v>
      </c>
      <c r="AI4" s="35">
        <f>PXIL!L4</f>
        <v>0</v>
      </c>
      <c r="AJ4" s="35">
        <f>PXIL!R4</f>
        <v>0</v>
      </c>
      <c r="AK4" s="35">
        <f>RTM_IEX!L4</f>
        <v>2.91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9.3606078316773811</v>
      </c>
      <c r="I5">
        <f>Bawana_NG!R5</f>
        <v>5.8397384332870512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10.66</v>
      </c>
      <c r="AB5" s="76">
        <f>-STOA!R5</f>
        <v>0</v>
      </c>
      <c r="AC5">
        <f t="shared" si="0"/>
        <v>0.23999090862570124</v>
      </c>
      <c r="AD5">
        <f t="shared" si="1"/>
        <v>28.330355356338735</v>
      </c>
      <c r="AE5">
        <f>'IDT-1'!D5</f>
        <v>0</v>
      </c>
      <c r="AF5" s="25"/>
      <c r="AG5">
        <f t="shared" si="2"/>
        <v>28.330355356338735</v>
      </c>
      <c r="AI5" s="35">
        <f>PXIL!L5</f>
        <v>0</v>
      </c>
      <c r="AJ5" s="35">
        <f>PXIL!R5</f>
        <v>0</v>
      </c>
      <c r="AK5" s="35">
        <f>RTM_IEX!L5</f>
        <v>2.71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9.3606078316773811</v>
      </c>
      <c r="I6">
        <f>Bawana_NG!R6</f>
        <v>5.8397384332870512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10.66</v>
      </c>
      <c r="AB6" s="76">
        <f>-STOA!R6</f>
        <v>0</v>
      </c>
      <c r="AC6">
        <f t="shared" si="0"/>
        <v>0.23999090862570124</v>
      </c>
      <c r="AD6">
        <f t="shared" si="1"/>
        <v>28.330355356338735</v>
      </c>
      <c r="AE6">
        <f>'IDT-1'!D6</f>
        <v>0</v>
      </c>
      <c r="AF6" s="25"/>
      <c r="AG6">
        <f t="shared" si="2"/>
        <v>28.330355356338735</v>
      </c>
      <c r="AI6" s="35">
        <f>PXIL!L6</f>
        <v>0</v>
      </c>
      <c r="AJ6" s="35">
        <f>PXIL!R6</f>
        <v>0</v>
      </c>
      <c r="AK6" s="35">
        <f>RTM_IEX!L6</f>
        <v>2.71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9.3606078316773811</v>
      </c>
      <c r="I7">
        <f>Bawana_NG!R7</f>
        <v>5.8397384332870512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10.66</v>
      </c>
      <c r="AB7" s="76">
        <f>-STOA!R7</f>
        <v>0</v>
      </c>
      <c r="AC7">
        <f t="shared" si="0"/>
        <v>0.23999090862570124</v>
      </c>
      <c r="AD7">
        <f t="shared" si="1"/>
        <v>28.330355356338735</v>
      </c>
      <c r="AE7">
        <f>'IDT-1'!D7</f>
        <v>0</v>
      </c>
      <c r="AF7" s="25"/>
      <c r="AG7">
        <f t="shared" si="2"/>
        <v>28.330355356338735</v>
      </c>
      <c r="AI7" s="35">
        <f>PXIL!L7</f>
        <v>0</v>
      </c>
      <c r="AJ7" s="35">
        <f>PXIL!R7</f>
        <v>0</v>
      </c>
      <c r="AK7" s="35">
        <f>RTM_IEX!L7</f>
        <v>2.71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9.3606078316773811</v>
      </c>
      <c r="I8">
        <f>Bawana_NG!R8</f>
        <v>5.8397384332870512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10.66</v>
      </c>
      <c r="AB8" s="76">
        <f>-STOA!R8</f>
        <v>0</v>
      </c>
      <c r="AC8">
        <f t="shared" si="0"/>
        <v>0.23999090862570124</v>
      </c>
      <c r="AD8">
        <f t="shared" si="1"/>
        <v>28.330355356338735</v>
      </c>
      <c r="AE8">
        <f>'IDT-1'!D8</f>
        <v>0</v>
      </c>
      <c r="AF8" s="25"/>
      <c r="AG8">
        <f t="shared" si="2"/>
        <v>28.330355356338735</v>
      </c>
      <c r="AI8" s="35">
        <f>PXIL!L8</f>
        <v>0</v>
      </c>
      <c r="AJ8" s="35">
        <f>PXIL!R8</f>
        <v>0</v>
      </c>
      <c r="AK8" s="35">
        <f>RTM_IEX!L8</f>
        <v>2.71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9.3606078316773811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10.66</v>
      </c>
      <c r="AB9" s="76">
        <f>-STOA!R9</f>
        <v>0</v>
      </c>
      <c r="AC9">
        <f t="shared" si="0"/>
        <v>0.23352510578608998</v>
      </c>
      <c r="AD9">
        <f t="shared" si="1"/>
        <v>27.567082725891293</v>
      </c>
      <c r="AE9">
        <f>'IDT-1'!D9</f>
        <v>0</v>
      </c>
      <c r="AF9" s="25"/>
      <c r="AG9">
        <f t="shared" si="2"/>
        <v>27.567082725891293</v>
      </c>
      <c r="AI9" s="35">
        <f>PXIL!L9</f>
        <v>0</v>
      </c>
      <c r="AJ9" s="35">
        <f>PXIL!R9</f>
        <v>0</v>
      </c>
      <c r="AK9" s="35">
        <f>RTM_IEX!L9</f>
        <v>1.94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9.3606078316773811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10.66</v>
      </c>
      <c r="AB10" s="76">
        <f>-STOA!R10</f>
        <v>0</v>
      </c>
      <c r="AC10">
        <f t="shared" si="0"/>
        <v>0.23352510578608998</v>
      </c>
      <c r="AD10">
        <f t="shared" si="1"/>
        <v>27.567082725891293</v>
      </c>
      <c r="AE10">
        <f>'IDT-1'!D10</f>
        <v>0</v>
      </c>
      <c r="AF10" s="25"/>
      <c r="AG10">
        <f t="shared" si="2"/>
        <v>27.567082725891293</v>
      </c>
      <c r="AI10" s="35">
        <f>PXIL!L10</f>
        <v>0</v>
      </c>
      <c r="AJ10" s="35">
        <f>PXIL!R10</f>
        <v>0</v>
      </c>
      <c r="AK10" s="35">
        <f>RTM_IEX!L10</f>
        <v>1.94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9.3606078316773811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10.66</v>
      </c>
      <c r="AB11" s="76">
        <f>-STOA!R11</f>
        <v>0</v>
      </c>
      <c r="AC11">
        <f t="shared" si="0"/>
        <v>0.23352510578608998</v>
      </c>
      <c r="AD11">
        <f t="shared" si="1"/>
        <v>27.567082725891293</v>
      </c>
      <c r="AE11">
        <f>'IDT-1'!D11</f>
        <v>0</v>
      </c>
      <c r="AF11" s="25"/>
      <c r="AG11">
        <f t="shared" si="2"/>
        <v>27.567082725891293</v>
      </c>
      <c r="AI11" s="35">
        <f>PXIL!L11</f>
        <v>0</v>
      </c>
      <c r="AJ11" s="35">
        <f>PXIL!R11</f>
        <v>0</v>
      </c>
      <c r="AK11" s="35">
        <f>RTM_IEX!L11</f>
        <v>1.94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9.3606078316773811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10.66</v>
      </c>
      <c r="AB12" s="76">
        <f>-STOA!R12</f>
        <v>0</v>
      </c>
      <c r="AC12">
        <f t="shared" si="0"/>
        <v>0.23184510578608997</v>
      </c>
      <c r="AD12">
        <f t="shared" si="1"/>
        <v>27.36876272589129</v>
      </c>
      <c r="AE12">
        <f>'IDT-1'!D12</f>
        <v>0</v>
      </c>
      <c r="AF12" s="25"/>
      <c r="AG12">
        <f t="shared" si="2"/>
        <v>27.36876272589129</v>
      </c>
      <c r="AI12" s="35">
        <f>PXIL!L12</f>
        <v>0</v>
      </c>
      <c r="AJ12" s="35">
        <f>PXIL!R12</f>
        <v>0</v>
      </c>
      <c r="AK12" s="35">
        <f>RTM_IEX!L12</f>
        <v>1.74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9.3606078316773811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10.66</v>
      </c>
      <c r="AB13" s="76">
        <f>-STOA!R13</f>
        <v>0</v>
      </c>
      <c r="AC13">
        <f t="shared" si="0"/>
        <v>0.23184510578608997</v>
      </c>
      <c r="AD13">
        <f t="shared" si="1"/>
        <v>27.36876272589129</v>
      </c>
      <c r="AE13">
        <f>'IDT-1'!D13</f>
        <v>0</v>
      </c>
      <c r="AF13" s="25"/>
      <c r="AG13">
        <f t="shared" si="2"/>
        <v>27.36876272589129</v>
      </c>
      <c r="AI13" s="35">
        <f>PXIL!L13</f>
        <v>0</v>
      </c>
      <c r="AJ13" s="35">
        <f>PXIL!R13</f>
        <v>0</v>
      </c>
      <c r="AK13" s="35">
        <f>RTM_IEX!L13</f>
        <v>1.74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9.3606078316773811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10.66</v>
      </c>
      <c r="AB14" s="76">
        <f>-STOA!R14</f>
        <v>0</v>
      </c>
      <c r="AC14">
        <f t="shared" si="0"/>
        <v>0.22865310578608997</v>
      </c>
      <c r="AD14">
        <f t="shared" si="1"/>
        <v>26.99195472589129</v>
      </c>
      <c r="AE14">
        <f>'IDT-1'!D14</f>
        <v>0</v>
      </c>
      <c r="AF14" s="25"/>
      <c r="AG14">
        <f t="shared" si="2"/>
        <v>26.99195472589129</v>
      </c>
      <c r="AI14" s="35">
        <f>PXIL!L14</f>
        <v>0</v>
      </c>
      <c r="AJ14" s="35">
        <f>PXIL!R14</f>
        <v>0</v>
      </c>
      <c r="AK14" s="35">
        <f>RTM_IEX!L14</f>
        <v>1.36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9.3606078316773811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10.66</v>
      </c>
      <c r="AB15" s="76">
        <f>-STOA!R15</f>
        <v>0</v>
      </c>
      <c r="AC15">
        <f t="shared" si="0"/>
        <v>0.22621710578608997</v>
      </c>
      <c r="AD15">
        <f t="shared" si="1"/>
        <v>26.70439072589129</v>
      </c>
      <c r="AE15">
        <f>'IDT-1'!D15</f>
        <v>0</v>
      </c>
      <c r="AF15" s="25"/>
      <c r="AG15">
        <f t="shared" si="2"/>
        <v>26.70439072589129</v>
      </c>
      <c r="AI15" s="35">
        <f>PXIL!L15</f>
        <v>0</v>
      </c>
      <c r="AJ15" s="35">
        <f>PXIL!R15</f>
        <v>0</v>
      </c>
      <c r="AK15" s="35">
        <f>RTM_IEX!L15</f>
        <v>1.07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9.3606078316773811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10.66</v>
      </c>
      <c r="AB16" s="76">
        <f>-STOA!R16</f>
        <v>0</v>
      </c>
      <c r="AC16">
        <f t="shared" si="0"/>
        <v>0.22378110578608998</v>
      </c>
      <c r="AD16">
        <f t="shared" si="1"/>
        <v>26.416826725891291</v>
      </c>
      <c r="AE16">
        <f>'IDT-1'!D16</f>
        <v>0</v>
      </c>
      <c r="AF16" s="25"/>
      <c r="AG16">
        <f t="shared" si="2"/>
        <v>26.416826725891291</v>
      </c>
      <c r="AI16" s="35">
        <f>PXIL!L16</f>
        <v>0</v>
      </c>
      <c r="AJ16" s="35">
        <f>PXIL!R16</f>
        <v>0</v>
      </c>
      <c r="AK16" s="35">
        <f>RTM_IEX!L16</f>
        <v>0.78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9.3606078316773811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10.66</v>
      </c>
      <c r="AB17" s="76">
        <f>-STOA!R17</f>
        <v>0</v>
      </c>
      <c r="AC17">
        <f t="shared" si="0"/>
        <v>0.22378110578608998</v>
      </c>
      <c r="AD17">
        <f t="shared" si="1"/>
        <v>26.416826725891291</v>
      </c>
      <c r="AE17">
        <f>'IDT-1'!D17</f>
        <v>0</v>
      </c>
      <c r="AF17" s="25"/>
      <c r="AG17">
        <f t="shared" si="2"/>
        <v>26.416826725891291</v>
      </c>
      <c r="AI17" s="35">
        <f>PXIL!L17</f>
        <v>0</v>
      </c>
      <c r="AJ17" s="35">
        <f>PXIL!R17</f>
        <v>0</v>
      </c>
      <c r="AK17" s="35">
        <f>RTM_IEX!L17</f>
        <v>0.78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9.3606078316773811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10.66</v>
      </c>
      <c r="AB18" s="76">
        <f>-STOA!R18</f>
        <v>0</v>
      </c>
      <c r="AC18">
        <f t="shared" si="0"/>
        <v>0.22294110578608997</v>
      </c>
      <c r="AD18">
        <f t="shared" si="1"/>
        <v>26.317666725891289</v>
      </c>
      <c r="AE18">
        <f>'IDT-1'!D18</f>
        <v>0</v>
      </c>
      <c r="AF18" s="25"/>
      <c r="AG18">
        <f t="shared" si="2"/>
        <v>26.317666725891289</v>
      </c>
      <c r="AI18" s="35">
        <f>PXIL!L18</f>
        <v>0</v>
      </c>
      <c r="AJ18" s="35">
        <f>PXIL!R18</f>
        <v>0</v>
      </c>
      <c r="AK18" s="35">
        <f>RTM_IEX!L18</f>
        <v>0.68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9.3606078316773811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10.66</v>
      </c>
      <c r="AB19" s="76">
        <f>-STOA!R19</f>
        <v>0</v>
      </c>
      <c r="AC19">
        <f t="shared" si="0"/>
        <v>0.22126110578608998</v>
      </c>
      <c r="AD19">
        <f t="shared" si="1"/>
        <v>26.11934672589129</v>
      </c>
      <c r="AE19">
        <f>'IDT-1'!D19</f>
        <v>0</v>
      </c>
      <c r="AF19" s="25"/>
      <c r="AG19">
        <f t="shared" si="2"/>
        <v>26.11934672589129</v>
      </c>
      <c r="AI19" s="35">
        <f>PXIL!L19</f>
        <v>0</v>
      </c>
      <c r="AJ19" s="35">
        <f>PXIL!R19</f>
        <v>0</v>
      </c>
      <c r="AK19" s="35">
        <f>RTM_IEX!L19</f>
        <v>0.48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9.3606078316773811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10.66</v>
      </c>
      <c r="AB20" s="76">
        <f>-STOA!R20</f>
        <v>0</v>
      </c>
      <c r="AC20">
        <f t="shared" si="0"/>
        <v>0.22050510578608998</v>
      </c>
      <c r="AD20">
        <f t="shared" si="1"/>
        <v>26.030102725891293</v>
      </c>
      <c r="AE20">
        <f>'IDT-1'!D20</f>
        <v>0</v>
      </c>
      <c r="AF20" s="25"/>
      <c r="AG20">
        <f t="shared" si="2"/>
        <v>26.030102725891293</v>
      </c>
      <c r="AI20" s="35">
        <f>PXIL!L20</f>
        <v>0</v>
      </c>
      <c r="AJ20" s="35">
        <f>PXIL!R20</f>
        <v>0</v>
      </c>
      <c r="AK20" s="35">
        <f>RTM_IEX!L20</f>
        <v>0.39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9.3606078316773811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10.66</v>
      </c>
      <c r="AB21" s="76">
        <f>-STOA!R21</f>
        <v>0</v>
      </c>
      <c r="AC21">
        <f t="shared" si="0"/>
        <v>0.22537710578608997</v>
      </c>
      <c r="AD21">
        <f t="shared" si="1"/>
        <v>26.605230725891289</v>
      </c>
      <c r="AE21">
        <f>'IDT-1'!D21</f>
        <v>0</v>
      </c>
      <c r="AF21" s="25"/>
      <c r="AG21">
        <f t="shared" si="2"/>
        <v>26.605230725891289</v>
      </c>
      <c r="AI21" s="35">
        <f>PXIL!L21</f>
        <v>0</v>
      </c>
      <c r="AJ21" s="35">
        <f>PXIL!R21</f>
        <v>0</v>
      </c>
      <c r="AK21" s="35">
        <f>RTM_IEX!L21</f>
        <v>0.97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9.3606078316773811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10.66</v>
      </c>
      <c r="AB22" s="76">
        <f>-STOA!R22</f>
        <v>0</v>
      </c>
      <c r="AC22">
        <f t="shared" si="0"/>
        <v>0.22537710578608997</v>
      </c>
      <c r="AD22">
        <f t="shared" si="1"/>
        <v>26.605230725891289</v>
      </c>
      <c r="AE22">
        <f>'IDT-1'!D22</f>
        <v>0</v>
      </c>
      <c r="AF22" s="25"/>
      <c r="AG22">
        <f t="shared" si="2"/>
        <v>26.605230725891289</v>
      </c>
      <c r="AI22" s="35">
        <f>PXIL!L22</f>
        <v>0</v>
      </c>
      <c r="AJ22" s="35">
        <f>PXIL!R22</f>
        <v>0</v>
      </c>
      <c r="AK22" s="35">
        <f>RTM_IEX!L22</f>
        <v>0.97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9.3606078316773811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10.66</v>
      </c>
      <c r="AB23" s="76">
        <f>-STOA!R23</f>
        <v>0</v>
      </c>
      <c r="AC23">
        <f t="shared" si="0"/>
        <v>0.22537710578608997</v>
      </c>
      <c r="AD23">
        <f t="shared" si="1"/>
        <v>26.605230725891289</v>
      </c>
      <c r="AE23">
        <f>'IDT-1'!D23</f>
        <v>0</v>
      </c>
      <c r="AF23" s="25"/>
      <c r="AG23">
        <f t="shared" si="2"/>
        <v>26.605230725891289</v>
      </c>
      <c r="AI23" s="35">
        <f>PXIL!L23</f>
        <v>0</v>
      </c>
      <c r="AJ23" s="35">
        <f>PXIL!R23</f>
        <v>0</v>
      </c>
      <c r="AK23" s="35">
        <f>RTM_IEX!L23</f>
        <v>0.97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9.3606078316773811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10.66</v>
      </c>
      <c r="AB24" s="76">
        <f>-STOA!R24</f>
        <v>0</v>
      </c>
      <c r="AC24">
        <f t="shared" si="0"/>
        <v>0.22537710578608997</v>
      </c>
      <c r="AD24">
        <f t="shared" si="1"/>
        <v>26.605230725891289</v>
      </c>
      <c r="AE24">
        <f>'IDT-1'!D24</f>
        <v>0</v>
      </c>
      <c r="AF24" s="25"/>
      <c r="AG24">
        <f t="shared" si="2"/>
        <v>26.605230725891289</v>
      </c>
      <c r="AI24" s="35">
        <f>PXIL!L24</f>
        <v>0</v>
      </c>
      <c r="AJ24" s="35">
        <f>PXIL!R24</f>
        <v>0</v>
      </c>
      <c r="AK24" s="35">
        <f>RTM_IEX!L24</f>
        <v>0.97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9.3606078316773811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10.66</v>
      </c>
      <c r="AB25" s="76">
        <f>-STOA!R25</f>
        <v>0</v>
      </c>
      <c r="AC25">
        <f t="shared" si="0"/>
        <v>0.22537710578608997</v>
      </c>
      <c r="AD25">
        <f t="shared" si="1"/>
        <v>26.605230725891289</v>
      </c>
      <c r="AE25">
        <f>'IDT-1'!D25</f>
        <v>0</v>
      </c>
      <c r="AF25" s="25"/>
      <c r="AG25">
        <f t="shared" si="2"/>
        <v>26.605230725891289</v>
      </c>
      <c r="AI25" s="35">
        <f>PXIL!L25</f>
        <v>0</v>
      </c>
      <c r="AJ25" s="35">
        <f>PXIL!R25</f>
        <v>0</v>
      </c>
      <c r="AK25" s="35">
        <f>RTM_IEX!L25</f>
        <v>0.97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9.3606078316773811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10.66</v>
      </c>
      <c r="AB26" s="76">
        <f>-STOA!R26</f>
        <v>0</v>
      </c>
      <c r="AC26">
        <f t="shared" si="0"/>
        <v>0.22537710578608997</v>
      </c>
      <c r="AD26">
        <f t="shared" si="1"/>
        <v>26.605230725891289</v>
      </c>
      <c r="AE26">
        <f>'IDT-1'!D26</f>
        <v>0</v>
      </c>
      <c r="AF26" s="25"/>
      <c r="AG26">
        <f t="shared" si="2"/>
        <v>26.605230725891289</v>
      </c>
      <c r="AI26" s="35">
        <f>PXIL!L26</f>
        <v>0</v>
      </c>
      <c r="AJ26" s="35">
        <f>PXIL!R26</f>
        <v>0</v>
      </c>
      <c r="AK26" s="35">
        <f>RTM_IEX!L26</f>
        <v>0.97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9.3606078316773811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10.66</v>
      </c>
      <c r="AB27" s="76">
        <f>-STOA!R27</f>
        <v>0</v>
      </c>
      <c r="AC27">
        <f t="shared" si="0"/>
        <v>0.22537710578608997</v>
      </c>
      <c r="AD27">
        <f t="shared" si="1"/>
        <v>26.605230725891289</v>
      </c>
      <c r="AE27">
        <f>'IDT-1'!D27</f>
        <v>0</v>
      </c>
      <c r="AF27" s="25"/>
      <c r="AG27">
        <f t="shared" si="2"/>
        <v>26.605230725891289</v>
      </c>
      <c r="AI27" s="35">
        <f>PXIL!L27</f>
        <v>0</v>
      </c>
      <c r="AJ27" s="35">
        <f>PXIL!R27</f>
        <v>0</v>
      </c>
      <c r="AK27" s="35">
        <f>RTM_IEX!L27</f>
        <v>0.97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9.3606078316773811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10.66</v>
      </c>
      <c r="AB28" s="76">
        <f>-STOA!R28</f>
        <v>0</v>
      </c>
      <c r="AC28">
        <f t="shared" si="0"/>
        <v>0.22537710578608997</v>
      </c>
      <c r="AD28">
        <f t="shared" si="1"/>
        <v>26.605230725891289</v>
      </c>
      <c r="AE28">
        <f>'IDT-1'!D28</f>
        <v>0</v>
      </c>
      <c r="AF28" s="25"/>
      <c r="AG28">
        <f t="shared" si="2"/>
        <v>26.605230725891289</v>
      </c>
      <c r="AI28" s="35">
        <f>PXIL!L28</f>
        <v>0</v>
      </c>
      <c r="AJ28" s="35">
        <f>PXIL!R28</f>
        <v>0</v>
      </c>
      <c r="AK28" s="35">
        <f>RTM_IEX!L28</f>
        <v>0.97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9.3606078316773811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10.66</v>
      </c>
      <c r="AB29" s="76">
        <f>-STOA!R29</f>
        <v>0</v>
      </c>
      <c r="AC29">
        <f t="shared" si="0"/>
        <v>0.23352510578608998</v>
      </c>
      <c r="AD29">
        <f t="shared" si="1"/>
        <v>27.567082725891293</v>
      </c>
      <c r="AE29">
        <f>'IDT-1'!D29</f>
        <v>0</v>
      </c>
      <c r="AF29" s="25"/>
      <c r="AG29">
        <f t="shared" si="2"/>
        <v>27.567082725891293</v>
      </c>
      <c r="AI29" s="35">
        <f>PXIL!L29</f>
        <v>0</v>
      </c>
      <c r="AJ29" s="35">
        <f>PXIL!R29</f>
        <v>0</v>
      </c>
      <c r="AK29" s="35">
        <f>RTM_IEX!L29</f>
        <v>1.94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9.3606078316773811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10.91</v>
      </c>
      <c r="AB30" s="76">
        <f>-STOA!R30</f>
        <v>0</v>
      </c>
      <c r="AC30">
        <f t="shared" si="0"/>
        <v>0.23562510578609</v>
      </c>
      <c r="AD30">
        <f t="shared" si="1"/>
        <v>27.814982725891291</v>
      </c>
      <c r="AE30">
        <f>'IDT-1'!D30</f>
        <v>0</v>
      </c>
      <c r="AF30" s="25"/>
      <c r="AG30">
        <f t="shared" si="2"/>
        <v>27.814982725891291</v>
      </c>
      <c r="AI30" s="35">
        <f>PXIL!L30</f>
        <v>0</v>
      </c>
      <c r="AJ30" s="35">
        <f>PXIL!R30</f>
        <v>0</v>
      </c>
      <c r="AK30" s="35">
        <f>RTM_IEX!L30</f>
        <v>1.94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9.3606078316773811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11.5</v>
      </c>
      <c r="AB31" s="76">
        <f>-STOA!R31</f>
        <v>0</v>
      </c>
      <c r="AC31">
        <f t="shared" si="0"/>
        <v>0.24058110578608999</v>
      </c>
      <c r="AD31">
        <f t="shared" si="1"/>
        <v>28.400026725891291</v>
      </c>
      <c r="AE31">
        <f>'IDT-1'!D31</f>
        <v>0</v>
      </c>
      <c r="AF31" s="25"/>
      <c r="AG31">
        <f t="shared" si="2"/>
        <v>28.400026725891291</v>
      </c>
      <c r="AI31" s="35">
        <f>PXIL!L31</f>
        <v>0</v>
      </c>
      <c r="AJ31" s="35">
        <f>PXIL!R31</f>
        <v>0</v>
      </c>
      <c r="AK31" s="35">
        <f>RTM_IEX!L31</f>
        <v>1.94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9.3606078316773811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12.02</v>
      </c>
      <c r="AB32" s="76">
        <f>-STOA!R32</f>
        <v>0</v>
      </c>
      <c r="AC32">
        <f t="shared" si="0"/>
        <v>0.24326910578608998</v>
      </c>
      <c r="AD32">
        <f t="shared" si="1"/>
        <v>28.717338725891288</v>
      </c>
      <c r="AE32">
        <f>'IDT-1'!D32</f>
        <v>0</v>
      </c>
      <c r="AF32" s="25"/>
      <c r="AG32">
        <f t="shared" si="2"/>
        <v>28.717338725891288</v>
      </c>
      <c r="AI32" s="35">
        <f>PXIL!L32</f>
        <v>0</v>
      </c>
      <c r="AJ32" s="35">
        <f>PXIL!R32</f>
        <v>0</v>
      </c>
      <c r="AK32" s="35">
        <f>RTM_IEX!L32</f>
        <v>1.74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9.3606078316773811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12.38</v>
      </c>
      <c r="AB33" s="76">
        <f>-STOA!R33</f>
        <v>0</v>
      </c>
      <c r="AC33">
        <f t="shared" si="0"/>
        <v>0.24797310578609003</v>
      </c>
      <c r="AD33">
        <f t="shared" si="1"/>
        <v>29.272634725891294</v>
      </c>
      <c r="AE33">
        <f>'IDT-1'!D33</f>
        <v>0</v>
      </c>
      <c r="AF33" s="25"/>
      <c r="AG33">
        <f t="shared" si="2"/>
        <v>29.272634725891294</v>
      </c>
      <c r="AI33" s="35">
        <f>PXIL!L33</f>
        <v>0</v>
      </c>
      <c r="AJ33" s="35">
        <f>PXIL!R33</f>
        <v>0</v>
      </c>
      <c r="AK33" s="35">
        <f>RTM_IEX!L33</f>
        <v>1.94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9.3606078316773811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12.6</v>
      </c>
      <c r="AB34" s="76">
        <f>-STOA!R34</f>
        <v>0</v>
      </c>
      <c r="AC34">
        <f t="shared" si="0"/>
        <v>0.24982110578609001</v>
      </c>
      <c r="AD34">
        <f t="shared" si="1"/>
        <v>29.490786725891294</v>
      </c>
      <c r="AE34">
        <f>'IDT-1'!D34</f>
        <v>0</v>
      </c>
      <c r="AF34" s="25"/>
      <c r="AG34">
        <f t="shared" si="2"/>
        <v>29.490786725891294</v>
      </c>
      <c r="AI34" s="35">
        <f>PXIL!L34</f>
        <v>0</v>
      </c>
      <c r="AJ34" s="35">
        <f>PXIL!R34</f>
        <v>0</v>
      </c>
      <c r="AK34" s="35">
        <f>RTM_IEX!L34</f>
        <v>1.94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9.3606078316773811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13.14</v>
      </c>
      <c r="AB35" s="76">
        <f>-STOA!R35</f>
        <v>0</v>
      </c>
      <c r="AC35">
        <f t="shared" si="0"/>
        <v>0.25435710578609</v>
      </c>
      <c r="AD35">
        <f t="shared" si="1"/>
        <v>30.026250725891291</v>
      </c>
      <c r="AE35">
        <f>'IDT-1'!D35</f>
        <v>0</v>
      </c>
      <c r="AF35" s="25"/>
      <c r="AG35">
        <f t="shared" si="2"/>
        <v>30.026250725891291</v>
      </c>
      <c r="AI35" s="35">
        <f>PXIL!L35</f>
        <v>0</v>
      </c>
      <c r="AJ35" s="35">
        <f>PXIL!R35</f>
        <v>0</v>
      </c>
      <c r="AK35" s="35">
        <f>RTM_IEX!L35</f>
        <v>1.94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9.3606078316773811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13.47</v>
      </c>
      <c r="AB36" s="76">
        <f>-STOA!R36</f>
        <v>0</v>
      </c>
      <c r="AC36">
        <f t="shared" si="0"/>
        <v>0.25712910578608994</v>
      </c>
      <c r="AD36">
        <f t="shared" si="1"/>
        <v>30.353478725891293</v>
      </c>
      <c r="AE36">
        <f>'IDT-1'!D36</f>
        <v>0</v>
      </c>
      <c r="AF36" s="25"/>
      <c r="AG36">
        <f t="shared" si="2"/>
        <v>30.353478725891293</v>
      </c>
      <c r="AI36" s="35">
        <f>PXIL!L36</f>
        <v>0</v>
      </c>
      <c r="AJ36" s="35">
        <f>PXIL!R36</f>
        <v>0</v>
      </c>
      <c r="AK36" s="35">
        <f>RTM_IEX!L36</f>
        <v>1.94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9.3606078316773811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14.74</v>
      </c>
      <c r="AB37" s="76">
        <f>-STOA!R37</f>
        <v>0</v>
      </c>
      <c r="AC37">
        <f t="shared" si="0"/>
        <v>0.25964910578608996</v>
      </c>
      <c r="AD37">
        <f t="shared" si="1"/>
        <v>30.650958725891293</v>
      </c>
      <c r="AE37">
        <f>'IDT-1'!D37</f>
        <v>0</v>
      </c>
      <c r="AF37" s="25"/>
      <c r="AG37">
        <f t="shared" si="2"/>
        <v>30.650958725891293</v>
      </c>
      <c r="AI37" s="35">
        <f>PXIL!L37</f>
        <v>0</v>
      </c>
      <c r="AJ37" s="35">
        <f>PXIL!R37</f>
        <v>0</v>
      </c>
      <c r="AK37" s="35">
        <f>RTM_IEX!L37</f>
        <v>0.97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9.3606078316773811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15.71</v>
      </c>
      <c r="AB38" s="76">
        <f>-STOA!R38</f>
        <v>0</v>
      </c>
      <c r="AC38">
        <f t="shared" si="0"/>
        <v>0.26779710578609001</v>
      </c>
      <c r="AD38">
        <f t="shared" si="1"/>
        <v>31.61281072589129</v>
      </c>
      <c r="AE38">
        <f>'IDT-1'!D38</f>
        <v>0</v>
      </c>
      <c r="AF38" s="25"/>
      <c r="AG38">
        <f t="shared" si="2"/>
        <v>31.61281072589129</v>
      </c>
      <c r="AI38" s="35">
        <f>PXIL!L38</f>
        <v>0</v>
      </c>
      <c r="AJ38" s="35">
        <f>PXIL!R38</f>
        <v>0</v>
      </c>
      <c r="AK38" s="35">
        <f>RTM_IEX!L38</f>
        <v>0.97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9.24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14.89</v>
      </c>
      <c r="AB39" s="76">
        <f>-STOA!R39</f>
        <v>0</v>
      </c>
      <c r="AC39">
        <f t="shared" si="0"/>
        <v>0.27619199999999999</v>
      </c>
      <c r="AD39">
        <f t="shared" si="1"/>
        <v>32.603807999999994</v>
      </c>
      <c r="AE39">
        <f>'IDT-1'!D39</f>
        <v>0</v>
      </c>
      <c r="AF39" s="25"/>
      <c r="AG39">
        <f t="shared" si="2"/>
        <v>32.603807999999994</v>
      </c>
      <c r="AI39" s="35">
        <f>PXIL!L39</f>
        <v>0</v>
      </c>
      <c r="AJ39" s="35">
        <f>PXIL!R39</f>
        <v>0</v>
      </c>
      <c r="AK39" s="35">
        <f>RTM_IEX!L39</f>
        <v>2.91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9.24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14.850000000000001</v>
      </c>
      <c r="AB40" s="76">
        <f>-STOA!R40</f>
        <v>0</v>
      </c>
      <c r="AC40">
        <f t="shared" si="0"/>
        <v>0.28400399999999998</v>
      </c>
      <c r="AD40">
        <f t="shared" si="1"/>
        <v>33.525995999999999</v>
      </c>
      <c r="AE40">
        <f>'IDT-1'!D40</f>
        <v>0</v>
      </c>
      <c r="AF40" s="25"/>
      <c r="AG40">
        <f t="shared" si="2"/>
        <v>33.525995999999999</v>
      </c>
      <c r="AI40" s="35">
        <f>PXIL!L40</f>
        <v>0</v>
      </c>
      <c r="AJ40" s="35">
        <f>PXIL!R40</f>
        <v>0</v>
      </c>
      <c r="AK40" s="35">
        <f>RTM_IEX!L40</f>
        <v>3.88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9.24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15.850000000000001</v>
      </c>
      <c r="AB41" s="76">
        <f>-STOA!R41</f>
        <v>0</v>
      </c>
      <c r="AC41">
        <f t="shared" si="0"/>
        <v>0.292404</v>
      </c>
      <c r="AD41">
        <f t="shared" si="1"/>
        <v>34.517596000000005</v>
      </c>
      <c r="AE41">
        <f>'IDT-1'!D41</f>
        <v>0</v>
      </c>
      <c r="AF41" s="25"/>
      <c r="AG41">
        <f t="shared" si="2"/>
        <v>34.517596000000005</v>
      </c>
      <c r="AI41" s="35">
        <f>PXIL!L41</f>
        <v>0</v>
      </c>
      <c r="AJ41" s="35">
        <f>PXIL!R41</f>
        <v>0</v>
      </c>
      <c r="AK41" s="35">
        <f>RTM_IEX!L41</f>
        <v>3.88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9.24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16.37</v>
      </c>
      <c r="AB42" s="76">
        <f>-STOA!R42</f>
        <v>0</v>
      </c>
      <c r="AC42">
        <f t="shared" si="0"/>
        <v>0.29509200000000002</v>
      </c>
      <c r="AD42">
        <f t="shared" si="1"/>
        <v>34.834908000000006</v>
      </c>
      <c r="AE42">
        <f>'IDT-1'!D42</f>
        <v>0</v>
      </c>
      <c r="AF42" s="25"/>
      <c r="AG42">
        <f t="shared" si="2"/>
        <v>34.834908000000006</v>
      </c>
      <c r="AI42" s="35">
        <f>PXIL!L42</f>
        <v>0</v>
      </c>
      <c r="AJ42" s="35">
        <f>PXIL!R42</f>
        <v>0</v>
      </c>
      <c r="AK42" s="35">
        <f>RTM_IEX!L42</f>
        <v>3.68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9.24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15.11</v>
      </c>
      <c r="AB43" s="76">
        <f>-STOA!R43</f>
        <v>0</v>
      </c>
      <c r="AC43">
        <f t="shared" si="0"/>
        <v>0.29425199999999996</v>
      </c>
      <c r="AD43">
        <f t="shared" si="1"/>
        <v>34.735748000000001</v>
      </c>
      <c r="AE43">
        <f>'IDT-1'!D43</f>
        <v>0</v>
      </c>
      <c r="AF43" s="25"/>
      <c r="AG43">
        <f t="shared" si="2"/>
        <v>34.735748000000001</v>
      </c>
      <c r="AI43" s="35">
        <f>PXIL!L43</f>
        <v>0</v>
      </c>
      <c r="AJ43" s="35">
        <f>PXIL!R43</f>
        <v>0</v>
      </c>
      <c r="AK43" s="35">
        <f>RTM_IEX!L43</f>
        <v>4.84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9.24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16.96</v>
      </c>
      <c r="AB44" s="76">
        <f>-STOA!R44</f>
        <v>0</v>
      </c>
      <c r="AC44">
        <f t="shared" si="0"/>
        <v>0.29358000000000001</v>
      </c>
      <c r="AD44">
        <f t="shared" si="1"/>
        <v>34.656420000000004</v>
      </c>
      <c r="AE44">
        <f>'IDT-1'!D44</f>
        <v>0</v>
      </c>
      <c r="AF44" s="25"/>
      <c r="AG44">
        <f t="shared" si="2"/>
        <v>34.656420000000004</v>
      </c>
      <c r="AI44" s="35">
        <f>PXIL!L44</f>
        <v>0</v>
      </c>
      <c r="AJ44" s="35">
        <f>PXIL!R44</f>
        <v>0</v>
      </c>
      <c r="AK44" s="35">
        <f>RTM_IEX!L44</f>
        <v>2.91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9.24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17.23</v>
      </c>
      <c r="AB45" s="76">
        <f>-STOA!R45</f>
        <v>0</v>
      </c>
      <c r="AC45">
        <f t="shared" si="0"/>
        <v>0.29828399999999999</v>
      </c>
      <c r="AD45">
        <f t="shared" si="1"/>
        <v>35.211716000000003</v>
      </c>
      <c r="AE45">
        <f>'IDT-1'!D45</f>
        <v>0</v>
      </c>
      <c r="AF45" s="25"/>
      <c r="AG45">
        <f t="shared" si="2"/>
        <v>35.211716000000003</v>
      </c>
      <c r="AI45" s="35">
        <f>PXIL!L45</f>
        <v>0</v>
      </c>
      <c r="AJ45" s="35">
        <f>PXIL!R45</f>
        <v>0</v>
      </c>
      <c r="AK45" s="35">
        <f>RTM_IEX!L45</f>
        <v>3.2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9.24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15.379999999999999</v>
      </c>
      <c r="AB46" s="76">
        <f>-STOA!R46</f>
        <v>0</v>
      </c>
      <c r="AC46">
        <f t="shared" si="0"/>
        <v>0.29819999999999997</v>
      </c>
      <c r="AD46">
        <f t="shared" si="1"/>
        <v>35.201799999999999</v>
      </c>
      <c r="AE46">
        <f>'IDT-1'!D46</f>
        <v>0</v>
      </c>
      <c r="AF46" s="25"/>
      <c r="AG46">
        <f t="shared" si="2"/>
        <v>35.201799999999999</v>
      </c>
      <c r="AI46" s="35">
        <f>PXIL!L46</f>
        <v>0</v>
      </c>
      <c r="AJ46" s="35">
        <f>PXIL!R46</f>
        <v>0</v>
      </c>
      <c r="AK46" s="35">
        <f>RTM_IEX!L46</f>
        <v>5.04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9.24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18.170000000000002</v>
      </c>
      <c r="AB47" s="76">
        <f>-STOA!R47</f>
        <v>0</v>
      </c>
      <c r="AC47">
        <f t="shared" si="0"/>
        <v>0.29803199999999996</v>
      </c>
      <c r="AD47">
        <f t="shared" si="1"/>
        <v>35.181967999999998</v>
      </c>
      <c r="AE47">
        <f>'IDT-1'!D47</f>
        <v>0</v>
      </c>
      <c r="AF47" s="25"/>
      <c r="AG47">
        <f t="shared" si="2"/>
        <v>35.181967999999998</v>
      </c>
      <c r="AI47" s="35">
        <f>PXIL!L47</f>
        <v>0</v>
      </c>
      <c r="AJ47" s="35">
        <f>PXIL!R47</f>
        <v>0</v>
      </c>
      <c r="AK47" s="35">
        <f>RTM_IEX!L47</f>
        <v>2.23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9.24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15.05</v>
      </c>
      <c r="AB48" s="76">
        <f>-STOA!R48</f>
        <v>0</v>
      </c>
      <c r="AC48">
        <f t="shared" si="0"/>
        <v>0.29374800000000001</v>
      </c>
      <c r="AD48">
        <f t="shared" si="1"/>
        <v>34.676251999999998</v>
      </c>
      <c r="AE48">
        <f>'IDT-1'!D48</f>
        <v>0</v>
      </c>
      <c r="AF48" s="25"/>
      <c r="AG48">
        <f t="shared" si="2"/>
        <v>34.676251999999998</v>
      </c>
      <c r="AI48" s="35">
        <f>PXIL!L48</f>
        <v>0</v>
      </c>
      <c r="AJ48" s="35">
        <f>PXIL!R48</f>
        <v>0</v>
      </c>
      <c r="AK48" s="35">
        <f>RTM_IEX!L48</f>
        <v>4.84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9.24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14.55</v>
      </c>
      <c r="AB49" s="76">
        <f>-STOA!R49</f>
        <v>0</v>
      </c>
      <c r="AC49">
        <f t="shared" si="0"/>
        <v>0.29366399999999998</v>
      </c>
      <c r="AD49">
        <f t="shared" si="1"/>
        <v>34.666336000000001</v>
      </c>
      <c r="AE49">
        <f>'IDT-1'!D49</f>
        <v>0</v>
      </c>
      <c r="AF49" s="25"/>
      <c r="AG49">
        <f t="shared" si="2"/>
        <v>34.666336000000001</v>
      </c>
      <c r="AI49" s="35">
        <f>PXIL!L49</f>
        <v>0</v>
      </c>
      <c r="AJ49" s="35">
        <f>PXIL!R49</f>
        <v>0</v>
      </c>
      <c r="AK49" s="35">
        <f>RTM_IEX!L49</f>
        <v>5.33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9.24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17.82</v>
      </c>
      <c r="AB50" s="76">
        <f>-STOA!R50</f>
        <v>0</v>
      </c>
      <c r="AC50">
        <f t="shared" si="0"/>
        <v>0.29265599999999997</v>
      </c>
      <c r="AD50">
        <f t="shared" si="1"/>
        <v>34.547343999999995</v>
      </c>
      <c r="AE50">
        <f>'IDT-1'!D50</f>
        <v>0</v>
      </c>
      <c r="AF50" s="25"/>
      <c r="AG50">
        <f t="shared" si="2"/>
        <v>34.547343999999995</v>
      </c>
      <c r="AI50" s="35">
        <f>PXIL!L50</f>
        <v>0</v>
      </c>
      <c r="AJ50" s="35">
        <f>PXIL!R50</f>
        <v>0</v>
      </c>
      <c r="AK50" s="35">
        <f>RTM_IEX!L50</f>
        <v>1.94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8.9906074734779367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17.920000000000002</v>
      </c>
      <c r="AB51" s="76">
        <f>-STOA!R51</f>
        <v>0</v>
      </c>
      <c r="AC51">
        <f t="shared" si="0"/>
        <v>0.32878110277721467</v>
      </c>
      <c r="AD51">
        <f t="shared" si="1"/>
        <v>38.811826370700729</v>
      </c>
      <c r="AE51">
        <f>'IDT-1'!D51</f>
        <v>0</v>
      </c>
      <c r="AF51" s="25"/>
      <c r="AG51">
        <f t="shared" si="2"/>
        <v>38.811826370700729</v>
      </c>
      <c r="AI51" s="35">
        <f>PXIL!L51</f>
        <v>0</v>
      </c>
      <c r="AJ51" s="35">
        <f>PXIL!R51</f>
        <v>0</v>
      </c>
      <c r="AK51" s="35">
        <f>RTM_IEX!L51</f>
        <v>6.39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8.9906074734779367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16.77</v>
      </c>
      <c r="AB52" s="76">
        <f>-STOA!R52</f>
        <v>0</v>
      </c>
      <c r="AC52">
        <f t="shared" si="0"/>
        <v>0.32810910277721467</v>
      </c>
      <c r="AD52">
        <f t="shared" si="1"/>
        <v>38.732498370700725</v>
      </c>
      <c r="AE52">
        <f>'IDT-1'!D52</f>
        <v>0</v>
      </c>
      <c r="AF52" s="25"/>
      <c r="AG52">
        <f t="shared" si="2"/>
        <v>38.732498370700725</v>
      </c>
      <c r="AI52" s="35">
        <f>PXIL!L52</f>
        <v>0</v>
      </c>
      <c r="AJ52" s="35">
        <f>PXIL!R52</f>
        <v>0</v>
      </c>
      <c r="AK52" s="35">
        <f>RTM_IEX!L52</f>
        <v>7.46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8.9906074734779367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17.04</v>
      </c>
      <c r="AB53" s="76">
        <f>-STOA!R53</f>
        <v>0</v>
      </c>
      <c r="AC53">
        <f t="shared" si="0"/>
        <v>0.32878110277721467</v>
      </c>
      <c r="AD53">
        <f t="shared" si="1"/>
        <v>38.811826370700722</v>
      </c>
      <c r="AE53">
        <f>'IDT-1'!D53</f>
        <v>0</v>
      </c>
      <c r="AF53" s="25"/>
      <c r="AG53">
        <f t="shared" si="2"/>
        <v>38.811826370700722</v>
      </c>
      <c r="AI53" s="35">
        <f>PXIL!L53</f>
        <v>0</v>
      </c>
      <c r="AJ53" s="35">
        <f>PXIL!R53</f>
        <v>0</v>
      </c>
      <c r="AK53" s="35">
        <f>RTM_IEX!L53</f>
        <v>7.27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8.9906074734779367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14.6</v>
      </c>
      <c r="AB54" s="76">
        <f>-STOA!R54</f>
        <v>0</v>
      </c>
      <c r="AC54">
        <f t="shared" si="0"/>
        <v>0.32777310277721461</v>
      </c>
      <c r="AD54">
        <f t="shared" si="1"/>
        <v>38.692834370700723</v>
      </c>
      <c r="AE54">
        <f>'IDT-1'!D54</f>
        <v>0</v>
      </c>
      <c r="AF54" s="25"/>
      <c r="AG54">
        <f t="shared" si="2"/>
        <v>38.692834370700723</v>
      </c>
      <c r="AI54" s="35">
        <f>PXIL!L54</f>
        <v>0</v>
      </c>
      <c r="AJ54" s="35">
        <f>PXIL!R54</f>
        <v>0</v>
      </c>
      <c r="AK54" s="35">
        <f>RTM_IEX!L54</f>
        <v>9.59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8.9906074734779367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13.41</v>
      </c>
      <c r="AB55" s="76">
        <f>-STOA!R55</f>
        <v>0</v>
      </c>
      <c r="AC55">
        <f t="shared" si="0"/>
        <v>0.32676510277721466</v>
      </c>
      <c r="AD55">
        <f t="shared" si="1"/>
        <v>38.573842370700717</v>
      </c>
      <c r="AE55">
        <f>'IDT-1'!D55</f>
        <v>0</v>
      </c>
      <c r="AF55" s="25"/>
      <c r="AG55">
        <f t="shared" si="2"/>
        <v>38.573842370700717</v>
      </c>
      <c r="AI55" s="35">
        <f>PXIL!L55</f>
        <v>0</v>
      </c>
      <c r="AJ55" s="35">
        <f>PXIL!R55</f>
        <v>0</v>
      </c>
      <c r="AK55" s="35">
        <f>RTM_IEX!L55</f>
        <v>10.66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8.9906074734779367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13.18</v>
      </c>
      <c r="AB56" s="76">
        <f>-STOA!R56</f>
        <v>0</v>
      </c>
      <c r="AC56">
        <f t="shared" si="0"/>
        <v>0.32726910277721466</v>
      </c>
      <c r="AD56">
        <f t="shared" si="1"/>
        <v>38.63333837070072</v>
      </c>
      <c r="AE56">
        <f>'IDT-1'!D56</f>
        <v>0</v>
      </c>
      <c r="AF56" s="25"/>
      <c r="AG56">
        <f t="shared" si="2"/>
        <v>38.63333837070072</v>
      </c>
      <c r="AI56" s="35">
        <f>PXIL!L56</f>
        <v>0</v>
      </c>
      <c r="AJ56" s="35">
        <f>PXIL!R56</f>
        <v>0</v>
      </c>
      <c r="AK56" s="35">
        <f>RTM_IEX!L56</f>
        <v>10.95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8.9906074734779367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14.26</v>
      </c>
      <c r="AB57" s="76">
        <f>-STOA!R57</f>
        <v>0</v>
      </c>
      <c r="AC57">
        <f t="shared" si="0"/>
        <v>0.32735310277721469</v>
      </c>
      <c r="AD57">
        <f t="shared" si="1"/>
        <v>38.643254370700724</v>
      </c>
      <c r="AE57">
        <f>'IDT-1'!D57</f>
        <v>0</v>
      </c>
      <c r="AF57" s="25"/>
      <c r="AG57">
        <f t="shared" si="2"/>
        <v>38.643254370700724</v>
      </c>
      <c r="AI57" s="35">
        <f>PXIL!L57</f>
        <v>0</v>
      </c>
      <c r="AJ57" s="35">
        <f>PXIL!R57</f>
        <v>0</v>
      </c>
      <c r="AK57" s="35">
        <f>RTM_IEX!L57</f>
        <v>9.8800000000000008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8.9906074734779367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15.530000000000001</v>
      </c>
      <c r="AB58" s="76">
        <f>-STOA!R58</f>
        <v>0</v>
      </c>
      <c r="AC58">
        <f t="shared" si="0"/>
        <v>0.32827710277721467</v>
      </c>
      <c r="AD58">
        <f t="shared" si="1"/>
        <v>38.752330370700726</v>
      </c>
      <c r="AE58">
        <f>'IDT-1'!D58</f>
        <v>0</v>
      </c>
      <c r="AF58" s="25"/>
      <c r="AG58">
        <f t="shared" si="2"/>
        <v>38.752330370700726</v>
      </c>
      <c r="AI58" s="35">
        <f>PXIL!L58</f>
        <v>0</v>
      </c>
      <c r="AJ58" s="35">
        <f>PXIL!R58</f>
        <v>0</v>
      </c>
      <c r="AK58" s="35">
        <f>RTM_IEX!L58</f>
        <v>8.7200000000000006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8.9906074734779367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16.62</v>
      </c>
      <c r="AB59" s="76">
        <f>-STOA!R59</f>
        <v>0</v>
      </c>
      <c r="AC59">
        <f t="shared" si="0"/>
        <v>0.31298910277721465</v>
      </c>
      <c r="AD59">
        <f t="shared" si="1"/>
        <v>36.947618370700724</v>
      </c>
      <c r="AE59">
        <f>'IDT-1'!D59</f>
        <v>0</v>
      </c>
      <c r="AF59" s="25"/>
      <c r="AG59">
        <f t="shared" si="2"/>
        <v>36.947618370700724</v>
      </c>
      <c r="AI59" s="35">
        <f>PXIL!L59</f>
        <v>0</v>
      </c>
      <c r="AJ59" s="35">
        <f>PXIL!R59</f>
        <v>0</v>
      </c>
      <c r="AK59" s="35">
        <f>RTM_IEX!L59</f>
        <v>5.81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8.9906074734779367</v>
      </c>
      <c r="I60">
        <f>Bawana_NG!R60</f>
        <v>5.8397384332870512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14.89</v>
      </c>
      <c r="AB60" s="76">
        <f>-STOA!R60</f>
        <v>0</v>
      </c>
      <c r="AC60">
        <f t="shared" si="0"/>
        <v>0.3066029056168259</v>
      </c>
      <c r="AD60">
        <f t="shared" si="1"/>
        <v>36.193743001148164</v>
      </c>
      <c r="AE60">
        <f>'IDT-1'!D60</f>
        <v>0</v>
      </c>
      <c r="AF60" s="25"/>
      <c r="AG60">
        <f t="shared" si="2"/>
        <v>36.193743001148164</v>
      </c>
      <c r="AI60" s="35">
        <f>PXIL!L60</f>
        <v>0</v>
      </c>
      <c r="AJ60" s="35">
        <f>PXIL!R60</f>
        <v>0</v>
      </c>
      <c r="AK60" s="35">
        <f>RTM_IEX!L60</f>
        <v>6.78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8.9906074734779367</v>
      </c>
      <c r="I61">
        <f>Bawana_NG!R61</f>
        <v>5.8397384332870512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16.71</v>
      </c>
      <c r="AB61" s="76">
        <f>-STOA!R61</f>
        <v>0</v>
      </c>
      <c r="AC61">
        <f t="shared" si="0"/>
        <v>0.3055949056168259</v>
      </c>
      <c r="AD61">
        <f t="shared" si="1"/>
        <v>36.074751001148158</v>
      </c>
      <c r="AE61">
        <f>'IDT-1'!D61</f>
        <v>0</v>
      </c>
      <c r="AF61" s="25"/>
      <c r="AG61">
        <f t="shared" si="2"/>
        <v>36.074751001148158</v>
      </c>
      <c r="AI61" s="35">
        <f>PXIL!L61</f>
        <v>0</v>
      </c>
      <c r="AJ61" s="35">
        <f>PXIL!R61</f>
        <v>0</v>
      </c>
      <c r="AK61" s="35">
        <f>RTM_IEX!L61</f>
        <v>4.84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8.5500000000000007</v>
      </c>
      <c r="I62">
        <f>Bawana_NG!R62</f>
        <v>5.8397384332870512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13.04</v>
      </c>
      <c r="AB62" s="76">
        <f>-STOA!R62</f>
        <v>0</v>
      </c>
      <c r="AC62">
        <f t="shared" si="0"/>
        <v>0.29962580283961121</v>
      </c>
      <c r="AD62">
        <f t="shared" si="1"/>
        <v>35.370112630447437</v>
      </c>
      <c r="AE62">
        <f>'IDT-1'!D62</f>
        <v>0</v>
      </c>
      <c r="AF62" s="25"/>
      <c r="AG62">
        <f t="shared" si="2"/>
        <v>35.370112630447437</v>
      </c>
      <c r="AI62" s="35">
        <f>PXIL!L62</f>
        <v>0</v>
      </c>
      <c r="AJ62" s="35">
        <f>PXIL!R62</f>
        <v>0</v>
      </c>
      <c r="AK62" s="35">
        <f>RTM_IEX!L62</f>
        <v>8.24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8.9906074734779367</v>
      </c>
      <c r="I63">
        <f>Bawana_NG!R63</f>
        <v>5.8397384332870512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11.97</v>
      </c>
      <c r="AB63" s="76">
        <f>-STOA!R63</f>
        <v>0</v>
      </c>
      <c r="AC63">
        <f t="shared" si="0"/>
        <v>0.29837090561682589</v>
      </c>
      <c r="AD63">
        <f t="shared" si="1"/>
        <v>35.221975001148159</v>
      </c>
      <c r="AE63">
        <f>'IDT-1'!D63</f>
        <v>0</v>
      </c>
      <c r="AF63" s="25"/>
      <c r="AG63">
        <f t="shared" si="2"/>
        <v>35.221975001148159</v>
      </c>
      <c r="AI63" s="35">
        <f>PXIL!L63</f>
        <v>0</v>
      </c>
      <c r="AJ63" s="35">
        <f>PXIL!R63</f>
        <v>0</v>
      </c>
      <c r="AK63" s="35">
        <f>RTM_IEX!L63</f>
        <v>8.7200000000000006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8.9906074734779367</v>
      </c>
      <c r="I64">
        <f>Bawana_NG!R64</f>
        <v>5.8397384332870512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12.530000000000001</v>
      </c>
      <c r="AB64" s="76">
        <f>-STOA!R64</f>
        <v>0</v>
      </c>
      <c r="AC64">
        <f t="shared" si="0"/>
        <v>0.29492690561682589</v>
      </c>
      <c r="AD64">
        <f t="shared" si="1"/>
        <v>34.815419001148165</v>
      </c>
      <c r="AE64">
        <f>'IDT-1'!D64</f>
        <v>0</v>
      </c>
      <c r="AF64" s="25"/>
      <c r="AG64">
        <f t="shared" si="2"/>
        <v>34.815419001148165</v>
      </c>
      <c r="AI64" s="35">
        <f>PXIL!L64</f>
        <v>0</v>
      </c>
      <c r="AJ64" s="35">
        <f>PXIL!R64</f>
        <v>0</v>
      </c>
      <c r="AK64" s="35">
        <f>RTM_IEX!L64</f>
        <v>7.75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8.9906074734779367</v>
      </c>
      <c r="I65">
        <f>Bawana_NG!R65</f>
        <v>5.8397384332870512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12.09</v>
      </c>
      <c r="AB65" s="76">
        <f>-STOA!R65</f>
        <v>0</v>
      </c>
      <c r="AC65">
        <f t="shared" si="0"/>
        <v>0.29123090561682585</v>
      </c>
      <c r="AD65">
        <f t="shared" si="1"/>
        <v>34.379115001148158</v>
      </c>
      <c r="AE65">
        <f>'IDT-1'!D65</f>
        <v>0</v>
      </c>
      <c r="AF65" s="25"/>
      <c r="AG65">
        <f t="shared" si="2"/>
        <v>34.379115001148158</v>
      </c>
      <c r="AI65" s="35">
        <f>PXIL!L65</f>
        <v>0</v>
      </c>
      <c r="AJ65" s="35">
        <f>PXIL!R65</f>
        <v>0</v>
      </c>
      <c r="AK65" s="35">
        <f>RTM_IEX!L65</f>
        <v>7.75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8.9906074734779367</v>
      </c>
      <c r="I66">
        <f>Bawana_NG!R66</f>
        <v>5.8397384332870512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12.45</v>
      </c>
      <c r="AB66" s="76">
        <f>-STOA!R66</f>
        <v>0</v>
      </c>
      <c r="AC66">
        <f t="shared" si="0"/>
        <v>0.28610690561682584</v>
      </c>
      <c r="AD66">
        <f t="shared" si="1"/>
        <v>33.77423900114816</v>
      </c>
      <c r="AE66">
        <f>'IDT-1'!D66</f>
        <v>0</v>
      </c>
      <c r="AF66" s="25"/>
      <c r="AG66">
        <f t="shared" si="2"/>
        <v>33.77423900114816</v>
      </c>
      <c r="AI66" s="35">
        <f>PXIL!L66</f>
        <v>0</v>
      </c>
      <c r="AJ66" s="35">
        <f>PXIL!R66</f>
        <v>0</v>
      </c>
      <c r="AK66" s="35">
        <f>RTM_IEX!L66</f>
        <v>6.78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8.9906074734779367</v>
      </c>
      <c r="I67">
        <f>Bawana_NG!R67</f>
        <v>5.8397384332870512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13.34</v>
      </c>
      <c r="AB67" s="76">
        <f>-STOA!R67</f>
        <v>0</v>
      </c>
      <c r="AC67">
        <f t="shared" si="0"/>
        <v>0.29358290561682587</v>
      </c>
      <c r="AD67">
        <f t="shared" si="1"/>
        <v>34.656763001148164</v>
      </c>
      <c r="AE67">
        <f>'IDT-1'!D67</f>
        <v>0</v>
      </c>
      <c r="AF67" s="25"/>
      <c r="AG67">
        <f t="shared" si="2"/>
        <v>34.656763001148164</v>
      </c>
      <c r="AI67" s="35">
        <f>PXIL!L67</f>
        <v>0</v>
      </c>
      <c r="AJ67" s="35">
        <f>PXIL!R67</f>
        <v>0</v>
      </c>
      <c r="AK67" s="35">
        <f>RTM_IEX!L67</f>
        <v>6.78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8.9906074734779367</v>
      </c>
      <c r="I68">
        <f>Bawana_NG!R68</f>
        <v>5.8397384332870512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11.88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0.28946690561682586</v>
      </c>
      <c r="AD68">
        <f t="shared" ref="AD68:AD98" si="4">SUM(B68:AB68,AI68:AV68)-AC68</f>
        <v>34.170879001148158</v>
      </c>
      <c r="AE68">
        <f>'IDT-1'!D68</f>
        <v>0</v>
      </c>
      <c r="AF68" s="25"/>
      <c r="AG68">
        <f t="shared" ref="AG68:AG98" si="5">SUM(AD68:AF68)</f>
        <v>34.170879001148158</v>
      </c>
      <c r="AI68" s="35">
        <f>PXIL!L68</f>
        <v>0</v>
      </c>
      <c r="AJ68" s="35">
        <f>PXIL!R68</f>
        <v>0</v>
      </c>
      <c r="AK68" s="35">
        <f>RTM_IEX!L68</f>
        <v>7.75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8.9906074734779367</v>
      </c>
      <c r="I69">
        <f>Bawana_NG!R69</f>
        <v>5.8397384332870512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13.030000000000001</v>
      </c>
      <c r="AB69" s="76">
        <f>-STOA!R69</f>
        <v>0</v>
      </c>
      <c r="AC69">
        <f t="shared" si="3"/>
        <v>0.29912690561682587</v>
      </c>
      <c r="AD69">
        <f t="shared" si="4"/>
        <v>35.311219001148167</v>
      </c>
      <c r="AE69">
        <f>'IDT-1'!D69</f>
        <v>0</v>
      </c>
      <c r="AF69" s="25"/>
      <c r="AG69">
        <f t="shared" si="5"/>
        <v>35.311219001148167</v>
      </c>
      <c r="AI69" s="35">
        <f>PXIL!L69</f>
        <v>0</v>
      </c>
      <c r="AJ69" s="35">
        <f>PXIL!R69</f>
        <v>0</v>
      </c>
      <c r="AK69" s="35">
        <f>RTM_IEX!L69</f>
        <v>7.75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8.9906074734779367</v>
      </c>
      <c r="I70">
        <f>Bawana_NG!R70</f>
        <v>5.8397384332870512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12.99</v>
      </c>
      <c r="AB70" s="76">
        <f>-STOA!R70</f>
        <v>0</v>
      </c>
      <c r="AC70">
        <f t="shared" si="3"/>
        <v>0.29879090561682586</v>
      </c>
      <c r="AD70">
        <f t="shared" si="4"/>
        <v>35.271555001148158</v>
      </c>
      <c r="AE70">
        <f>'IDT-1'!D70</f>
        <v>0</v>
      </c>
      <c r="AF70" s="25"/>
      <c r="AG70">
        <f t="shared" si="5"/>
        <v>35.271555001148158</v>
      </c>
      <c r="AI70" s="35">
        <f>PXIL!L70</f>
        <v>0</v>
      </c>
      <c r="AJ70" s="35">
        <f>PXIL!R70</f>
        <v>0</v>
      </c>
      <c r="AK70" s="35">
        <f>RTM_IEX!L70</f>
        <v>7.75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8.9906074734779367</v>
      </c>
      <c r="I71">
        <f>Bawana_NG!R71</f>
        <v>5.8397384332870512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12.01</v>
      </c>
      <c r="AB71" s="76">
        <f>-STOA!R71</f>
        <v>0</v>
      </c>
      <c r="AC71">
        <f t="shared" si="3"/>
        <v>0.29870690561682589</v>
      </c>
      <c r="AD71">
        <f t="shared" si="4"/>
        <v>35.261639001148161</v>
      </c>
      <c r="AE71">
        <f>'IDT-1'!D71</f>
        <v>0</v>
      </c>
      <c r="AF71" s="25"/>
      <c r="AG71">
        <f t="shared" si="5"/>
        <v>35.261639001148161</v>
      </c>
      <c r="AI71" s="35">
        <f>PXIL!L71</f>
        <v>0</v>
      </c>
      <c r="AJ71" s="35">
        <f>PXIL!R71</f>
        <v>0</v>
      </c>
      <c r="AK71" s="35">
        <f>RTM_IEX!L71</f>
        <v>8.7200000000000006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8.9906074734779367</v>
      </c>
      <c r="I72">
        <f>Bawana_NG!R72</f>
        <v>5.8397384332870512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12.72</v>
      </c>
      <c r="AB72" s="76">
        <f>-STOA!R72</f>
        <v>0</v>
      </c>
      <c r="AC72">
        <f t="shared" si="3"/>
        <v>0.29652290561682587</v>
      </c>
      <c r="AD72">
        <f t="shared" si="4"/>
        <v>35.003823001148163</v>
      </c>
      <c r="AE72">
        <f>'IDT-1'!D72</f>
        <v>0</v>
      </c>
      <c r="AF72" s="25"/>
      <c r="AG72">
        <f t="shared" si="5"/>
        <v>35.003823001148163</v>
      </c>
      <c r="AI72" s="35">
        <f>PXIL!L72</f>
        <v>0</v>
      </c>
      <c r="AJ72" s="35">
        <f>PXIL!R72</f>
        <v>0</v>
      </c>
      <c r="AK72" s="35">
        <f>RTM_IEX!L72</f>
        <v>7.75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8.9906074734779367</v>
      </c>
      <c r="I73">
        <f>Bawana_NG!R73</f>
        <v>5.8397384332870512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11.91</v>
      </c>
      <c r="AB73" s="76">
        <f>-STOA!R73</f>
        <v>0</v>
      </c>
      <c r="AC73">
        <f t="shared" si="3"/>
        <v>0.29786690561682588</v>
      </c>
      <c r="AD73">
        <f t="shared" si="4"/>
        <v>35.162479001148156</v>
      </c>
      <c r="AE73">
        <f>'IDT-1'!D73</f>
        <v>0</v>
      </c>
      <c r="AF73" s="25"/>
      <c r="AG73">
        <f t="shared" si="5"/>
        <v>35.162479001148156</v>
      </c>
      <c r="AI73" s="35">
        <f>PXIL!L73</f>
        <v>0</v>
      </c>
      <c r="AJ73" s="35">
        <f>PXIL!R73</f>
        <v>0</v>
      </c>
      <c r="AK73" s="35">
        <f>RTM_IEX!L73</f>
        <v>8.7200000000000006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8.9906074734779367</v>
      </c>
      <c r="I74">
        <f>Bawana_NG!R74</f>
        <v>5.8397384332870512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11.42</v>
      </c>
      <c r="AB74" s="76">
        <f>-STOA!R74</f>
        <v>0</v>
      </c>
      <c r="AC74">
        <f t="shared" si="3"/>
        <v>0.29375090561682593</v>
      </c>
      <c r="AD74">
        <f t="shared" si="4"/>
        <v>34.676595001148165</v>
      </c>
      <c r="AE74">
        <f>'IDT-1'!D74</f>
        <v>0</v>
      </c>
      <c r="AF74" s="25"/>
      <c r="AG74">
        <f t="shared" si="5"/>
        <v>34.676595001148165</v>
      </c>
      <c r="AI74" s="35">
        <f>PXIL!L74</f>
        <v>0</v>
      </c>
      <c r="AJ74" s="35">
        <f>PXIL!R74</f>
        <v>0</v>
      </c>
      <c r="AK74" s="35">
        <f>RTM_IEX!L74</f>
        <v>8.7200000000000006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8.9906074734779367</v>
      </c>
      <c r="I75">
        <f>Bawana_NG!R75</f>
        <v>5.8397384332870512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11.34</v>
      </c>
      <c r="AB75" s="76">
        <f>-STOA!R75</f>
        <v>0</v>
      </c>
      <c r="AC75">
        <f t="shared" si="3"/>
        <v>0.28904690561682589</v>
      </c>
      <c r="AD75">
        <f t="shared" si="4"/>
        <v>34.121299001148159</v>
      </c>
      <c r="AE75">
        <f>'IDT-1'!D75</f>
        <v>0</v>
      </c>
      <c r="AF75" s="25"/>
      <c r="AG75">
        <f t="shared" si="5"/>
        <v>34.121299001148159</v>
      </c>
      <c r="AI75" s="35">
        <f>PXIL!L75</f>
        <v>0</v>
      </c>
      <c r="AJ75" s="35">
        <f>PXIL!R75</f>
        <v>0</v>
      </c>
      <c r="AK75" s="35">
        <f>RTM_IEX!L75</f>
        <v>8.24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8.9906074734779367</v>
      </c>
      <c r="I76">
        <f>Bawana_NG!R76</f>
        <v>5.8397384332870512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10.94</v>
      </c>
      <c r="AB76" s="76">
        <f>-STOA!R76</f>
        <v>0</v>
      </c>
      <c r="AC76">
        <f t="shared" si="3"/>
        <v>0.28157090561682585</v>
      </c>
      <c r="AD76">
        <f t="shared" si="4"/>
        <v>33.238775001148163</v>
      </c>
      <c r="AE76">
        <f>'IDT-1'!D76</f>
        <v>0</v>
      </c>
      <c r="AF76" s="25"/>
      <c r="AG76">
        <f t="shared" si="5"/>
        <v>33.238775001148163</v>
      </c>
      <c r="AI76" s="35">
        <f>PXIL!L76</f>
        <v>0</v>
      </c>
      <c r="AJ76" s="35">
        <f>PXIL!R76</f>
        <v>0</v>
      </c>
      <c r="AK76" s="35">
        <f>RTM_IEX!L76</f>
        <v>7.75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8.9906074734779367</v>
      </c>
      <c r="I77">
        <f>Bawana_NG!R77</f>
        <v>5.8397384332870512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10.66</v>
      </c>
      <c r="AB77" s="76">
        <f>-STOA!R77</f>
        <v>0</v>
      </c>
      <c r="AC77">
        <f t="shared" si="3"/>
        <v>0.27921890561682583</v>
      </c>
      <c r="AD77">
        <f t="shared" si="4"/>
        <v>32.961127001148164</v>
      </c>
      <c r="AE77">
        <f>'IDT-1'!D77</f>
        <v>0</v>
      </c>
      <c r="AF77" s="25"/>
      <c r="AG77">
        <f t="shared" si="5"/>
        <v>32.961127001148164</v>
      </c>
      <c r="AI77" s="35">
        <f>PXIL!L77</f>
        <v>0</v>
      </c>
      <c r="AJ77" s="35">
        <f>PXIL!R77</f>
        <v>0</v>
      </c>
      <c r="AK77" s="35">
        <f>RTM_IEX!L77</f>
        <v>7.75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8.9906074734779367</v>
      </c>
      <c r="I78">
        <f>Bawana_NG!R78</f>
        <v>5.8397483301012709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10.66</v>
      </c>
      <c r="AB78" s="76">
        <f>-STOA!R78</f>
        <v>0</v>
      </c>
      <c r="AC78">
        <f t="shared" si="3"/>
        <v>0.27921898875006534</v>
      </c>
      <c r="AD78">
        <f t="shared" si="4"/>
        <v>32.961136814829139</v>
      </c>
      <c r="AE78">
        <f>'IDT-1'!D78</f>
        <v>0</v>
      </c>
      <c r="AF78" s="25"/>
      <c r="AG78">
        <f t="shared" si="5"/>
        <v>32.961136814829139</v>
      </c>
      <c r="AI78" s="35">
        <f>PXIL!L78</f>
        <v>0</v>
      </c>
      <c r="AJ78" s="35">
        <f>PXIL!R78</f>
        <v>0</v>
      </c>
      <c r="AK78" s="35">
        <f>RTM_IEX!L78</f>
        <v>7.75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8.9906074734779367</v>
      </c>
      <c r="I79">
        <f>Bawana_NG!R79</f>
        <v>5.8397679408726049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10.66</v>
      </c>
      <c r="AB79" s="76">
        <f>-STOA!R79</f>
        <v>0</v>
      </c>
      <c r="AC79">
        <f t="shared" si="3"/>
        <v>0.27921915348054449</v>
      </c>
      <c r="AD79">
        <f t="shared" si="4"/>
        <v>32.961156260869991</v>
      </c>
      <c r="AE79">
        <f>'IDT-1'!D79</f>
        <v>0</v>
      </c>
      <c r="AF79" s="25"/>
      <c r="AG79">
        <f t="shared" si="5"/>
        <v>32.961156260869991</v>
      </c>
      <c r="AI79" s="35">
        <f>PXIL!L79</f>
        <v>0</v>
      </c>
      <c r="AJ79" s="35">
        <f>PXIL!R79</f>
        <v>0</v>
      </c>
      <c r="AK79" s="35">
        <f>RTM_IEX!L79</f>
        <v>7.75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8.9906074734779367</v>
      </c>
      <c r="I80">
        <f>Bawana_NG!R80</f>
        <v>5.8397679408726049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10.66</v>
      </c>
      <c r="AB80" s="76">
        <f>-STOA!R80</f>
        <v>0</v>
      </c>
      <c r="AC80">
        <f t="shared" si="3"/>
        <v>0.24637515348054453</v>
      </c>
      <c r="AD80">
        <f t="shared" si="4"/>
        <v>29.084000260869995</v>
      </c>
      <c r="AE80">
        <f>'IDT-1'!D80</f>
        <v>0</v>
      </c>
      <c r="AF80" s="25"/>
      <c r="AG80">
        <f t="shared" si="5"/>
        <v>29.084000260869995</v>
      </c>
      <c r="AI80" s="35">
        <f>PXIL!L80</f>
        <v>0</v>
      </c>
      <c r="AJ80" s="35">
        <f>PXIL!R80</f>
        <v>0</v>
      </c>
      <c r="AK80" s="35">
        <f>RTM_IEX!L80</f>
        <v>3.84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8.9906074734779367</v>
      </c>
      <c r="I81">
        <f>Bawana_NG!R81</f>
        <v>5.5603112630979936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10.66</v>
      </c>
      <c r="AB81" s="76">
        <f>-STOA!R81</f>
        <v>0</v>
      </c>
      <c r="AC81">
        <f t="shared" si="3"/>
        <v>0.2315957173872378</v>
      </c>
      <c r="AD81">
        <f t="shared" si="4"/>
        <v>27.339323019188694</v>
      </c>
      <c r="AE81">
        <f>'IDT-1'!D81</f>
        <v>0</v>
      </c>
      <c r="AF81" s="25"/>
      <c r="AG81">
        <f t="shared" si="5"/>
        <v>27.339323019188694</v>
      </c>
      <c r="AI81" s="35">
        <f>PXIL!L81</f>
        <v>0</v>
      </c>
      <c r="AJ81" s="35">
        <f>PXIL!R81</f>
        <v>0</v>
      </c>
      <c r="AK81" s="35">
        <f>RTM_IEX!L81</f>
        <v>2.36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8.9906074734779367</v>
      </c>
      <c r="I82">
        <f>Bawana_NG!R82</f>
        <v>5.5603112630979936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10.66</v>
      </c>
      <c r="AB82" s="76">
        <f>-STOA!R82</f>
        <v>0</v>
      </c>
      <c r="AC82">
        <f t="shared" si="3"/>
        <v>0.23277171738723779</v>
      </c>
      <c r="AD82">
        <f t="shared" si="4"/>
        <v>27.478147019188693</v>
      </c>
      <c r="AE82">
        <f>'IDT-1'!D82</f>
        <v>0</v>
      </c>
      <c r="AF82" s="25"/>
      <c r="AG82">
        <f t="shared" si="5"/>
        <v>27.478147019188693</v>
      </c>
      <c r="AI82" s="35">
        <f>PXIL!L82</f>
        <v>0</v>
      </c>
      <c r="AJ82" s="35">
        <f>PXIL!R82</f>
        <v>0</v>
      </c>
      <c r="AK82" s="35">
        <f>RTM_IEX!L82</f>
        <v>2.5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6.8195392203229517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10.66</v>
      </c>
      <c r="AB83" s="76">
        <f>-STOA!R83</f>
        <v>0</v>
      </c>
      <c r="AC83">
        <f t="shared" si="3"/>
        <v>0.2125180436275233</v>
      </c>
      <c r="AD83">
        <f t="shared" si="4"/>
        <v>25.087249054887156</v>
      </c>
      <c r="AE83">
        <f>'IDT-1'!D83</f>
        <v>0</v>
      </c>
      <c r="AF83" s="25"/>
      <c r="AG83">
        <f t="shared" si="5"/>
        <v>25.087249054887156</v>
      </c>
      <c r="AI83" s="35">
        <f>PXIL!L83</f>
        <v>0</v>
      </c>
      <c r="AJ83" s="35">
        <f>PXIL!R83</f>
        <v>0</v>
      </c>
      <c r="AK83" s="35">
        <f>RTM_IEX!L83</f>
        <v>2.2599999999999998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6.8195392203229517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10.66</v>
      </c>
      <c r="AB84" s="76">
        <f>-STOA!R84</f>
        <v>0</v>
      </c>
      <c r="AC84">
        <f t="shared" si="3"/>
        <v>0.21394604362752329</v>
      </c>
      <c r="AD84">
        <f t="shared" si="4"/>
        <v>25.255821054887157</v>
      </c>
      <c r="AE84">
        <f>'IDT-1'!D84</f>
        <v>0</v>
      </c>
      <c r="AF84" s="25"/>
      <c r="AG84">
        <f t="shared" si="5"/>
        <v>25.255821054887157</v>
      </c>
      <c r="AI84" s="35">
        <f>PXIL!L84</f>
        <v>0</v>
      </c>
      <c r="AJ84" s="35">
        <f>PXIL!R84</f>
        <v>0</v>
      </c>
      <c r="AK84" s="35">
        <f>RTM_IEX!L84</f>
        <v>2.4300000000000002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6.8195392203229517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10.66</v>
      </c>
      <c r="AB85" s="76">
        <f>-STOA!R85</f>
        <v>0</v>
      </c>
      <c r="AC85">
        <f t="shared" si="3"/>
        <v>0.2184820436275233</v>
      </c>
      <c r="AD85">
        <f t="shared" si="4"/>
        <v>25.791285054887155</v>
      </c>
      <c r="AE85">
        <f>'IDT-1'!D85</f>
        <v>0</v>
      </c>
      <c r="AF85" s="25"/>
      <c r="AG85">
        <f t="shared" si="5"/>
        <v>25.791285054887155</v>
      </c>
      <c r="AI85" s="35">
        <f>PXIL!L85</f>
        <v>0</v>
      </c>
      <c r="AJ85" s="35">
        <f>PXIL!R85</f>
        <v>0</v>
      </c>
      <c r="AK85" s="35">
        <f>RTM_IEX!L85</f>
        <v>2.97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6.8195392203229517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10.66</v>
      </c>
      <c r="AB86" s="76">
        <f>-STOA!R86</f>
        <v>0</v>
      </c>
      <c r="AC86">
        <f t="shared" si="3"/>
        <v>0.21789404362752329</v>
      </c>
      <c r="AD86">
        <f t="shared" si="4"/>
        <v>25.721873054887155</v>
      </c>
      <c r="AE86">
        <f>'IDT-1'!D86</f>
        <v>0</v>
      </c>
      <c r="AF86" s="25"/>
      <c r="AG86">
        <f t="shared" si="5"/>
        <v>25.721873054887155</v>
      </c>
      <c r="AI86" s="35">
        <f>PXIL!L86</f>
        <v>0</v>
      </c>
      <c r="AJ86" s="35">
        <f>PXIL!R86</f>
        <v>0</v>
      </c>
      <c r="AK86" s="35">
        <f>RTM_IEX!L86</f>
        <v>2.9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6.8195392203229517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10.66</v>
      </c>
      <c r="AB87" s="76">
        <f>-STOA!R87</f>
        <v>0</v>
      </c>
      <c r="AC87">
        <f t="shared" si="3"/>
        <v>0.22108604362752329</v>
      </c>
      <c r="AD87">
        <f t="shared" si="4"/>
        <v>26.098681054887159</v>
      </c>
      <c r="AE87">
        <f>'IDT-1'!D87</f>
        <v>0</v>
      </c>
      <c r="AF87" s="25"/>
      <c r="AG87">
        <f t="shared" si="5"/>
        <v>26.098681054887159</v>
      </c>
      <c r="AI87" s="35">
        <f>PXIL!L87</f>
        <v>0</v>
      </c>
      <c r="AJ87" s="35">
        <f>PXIL!R87</f>
        <v>0</v>
      </c>
      <c r="AK87" s="35">
        <f>RTM_IEX!L87</f>
        <v>3.28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6.8195392203229517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10.66</v>
      </c>
      <c r="AB88" s="76">
        <f>-STOA!R88</f>
        <v>0</v>
      </c>
      <c r="AC88">
        <f t="shared" si="3"/>
        <v>0.22075004362752329</v>
      </c>
      <c r="AD88">
        <f t="shared" si="4"/>
        <v>26.05901705488716</v>
      </c>
      <c r="AE88">
        <f>'IDT-1'!D88</f>
        <v>0</v>
      </c>
      <c r="AF88" s="25"/>
      <c r="AG88">
        <f t="shared" si="5"/>
        <v>26.05901705488716</v>
      </c>
      <c r="AI88" s="35">
        <f>PXIL!L88</f>
        <v>0</v>
      </c>
      <c r="AJ88" s="35">
        <f>PXIL!R88</f>
        <v>0</v>
      </c>
      <c r="AK88" s="35">
        <f>RTM_IEX!L88</f>
        <v>3.24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6.8195392203229517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10.66</v>
      </c>
      <c r="AB89" s="76">
        <f>-STOA!R89</f>
        <v>0</v>
      </c>
      <c r="AC89">
        <f t="shared" si="3"/>
        <v>0.2189860436275233</v>
      </c>
      <c r="AD89">
        <f t="shared" si="4"/>
        <v>25.850781054887157</v>
      </c>
      <c r="AE89">
        <f>'IDT-1'!D89</f>
        <v>0</v>
      </c>
      <c r="AF89" s="25"/>
      <c r="AG89">
        <f t="shared" si="5"/>
        <v>25.850781054887157</v>
      </c>
      <c r="AI89" s="35">
        <f>PXIL!L89</f>
        <v>0</v>
      </c>
      <c r="AJ89" s="35">
        <f>PXIL!R89</f>
        <v>0</v>
      </c>
      <c r="AK89" s="35">
        <f>RTM_IEX!L89</f>
        <v>3.03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6.8195392203229517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10.66</v>
      </c>
      <c r="AB90" s="76">
        <f>-STOA!R90</f>
        <v>0</v>
      </c>
      <c r="AC90">
        <f t="shared" si="3"/>
        <v>0.2213380436275233</v>
      </c>
      <c r="AD90">
        <f t="shared" si="4"/>
        <v>26.128429054887157</v>
      </c>
      <c r="AE90">
        <f>'IDT-1'!D90</f>
        <v>0</v>
      </c>
      <c r="AF90" s="25"/>
      <c r="AG90">
        <f t="shared" si="5"/>
        <v>26.128429054887157</v>
      </c>
      <c r="AI90" s="35">
        <f>PXIL!L90</f>
        <v>0</v>
      </c>
      <c r="AJ90" s="35">
        <f>PXIL!R90</f>
        <v>0</v>
      </c>
      <c r="AK90" s="35">
        <f>RTM_IEX!L90</f>
        <v>3.31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6.9607228739190541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10.66</v>
      </c>
      <c r="AB91" s="76">
        <f>-STOA!R91</f>
        <v>0</v>
      </c>
      <c r="AC91">
        <f t="shared" si="3"/>
        <v>0.23419998631773054</v>
      </c>
      <c r="AD91">
        <f t="shared" si="4"/>
        <v>27.646750765793051</v>
      </c>
      <c r="AE91">
        <f>'IDT-1'!D91</f>
        <v>0</v>
      </c>
      <c r="AF91" s="25"/>
      <c r="AG91">
        <f t="shared" si="5"/>
        <v>27.646750765793051</v>
      </c>
      <c r="AI91" s="35">
        <f>PXIL!L91</f>
        <v>0</v>
      </c>
      <c r="AJ91" s="35">
        <f>PXIL!R91</f>
        <v>0</v>
      </c>
      <c r="AK91" s="35">
        <f>RTM_IEX!L91</f>
        <v>4.7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6.9607228739190541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10.66</v>
      </c>
      <c r="AB92" s="76">
        <f>-STOA!R92</f>
        <v>0</v>
      </c>
      <c r="AC92">
        <f t="shared" si="3"/>
        <v>0.23428398631773054</v>
      </c>
      <c r="AD92">
        <f t="shared" si="4"/>
        <v>27.656666765793052</v>
      </c>
      <c r="AE92">
        <f>'IDT-1'!D92</f>
        <v>0</v>
      </c>
      <c r="AF92" s="25"/>
      <c r="AG92">
        <f t="shared" si="5"/>
        <v>27.656666765793052</v>
      </c>
      <c r="AI92" s="35">
        <f>PXIL!L92</f>
        <v>0</v>
      </c>
      <c r="AJ92" s="35">
        <f>PXIL!R92</f>
        <v>0</v>
      </c>
      <c r="AK92" s="35">
        <f>RTM_IEX!L92</f>
        <v>4.71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6.9607228739190541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10.66</v>
      </c>
      <c r="AB93" s="76">
        <f>-STOA!R93</f>
        <v>0</v>
      </c>
      <c r="AC93">
        <f t="shared" si="3"/>
        <v>0.25721598631773057</v>
      </c>
      <c r="AD93">
        <f t="shared" si="4"/>
        <v>30.363734765793051</v>
      </c>
      <c r="AE93">
        <f>'IDT-1'!D93</f>
        <v>0</v>
      </c>
      <c r="AF93" s="25"/>
      <c r="AG93">
        <f t="shared" si="5"/>
        <v>30.363734765793051</v>
      </c>
      <c r="AI93" s="35">
        <f>PXIL!L93</f>
        <v>0</v>
      </c>
      <c r="AJ93" s="35">
        <f>PXIL!R93</f>
        <v>0</v>
      </c>
      <c r="AK93" s="35">
        <f>RTM_IEX!L93</f>
        <v>7.44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6.9607228739190541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10.66</v>
      </c>
      <c r="AB94" s="76">
        <f>-STOA!R94</f>
        <v>0</v>
      </c>
      <c r="AC94">
        <f t="shared" si="3"/>
        <v>0.24982398631773053</v>
      </c>
      <c r="AD94">
        <f t="shared" si="4"/>
        <v>29.491126765793052</v>
      </c>
      <c r="AE94">
        <f>'IDT-1'!D94</f>
        <v>0</v>
      </c>
      <c r="AF94" s="25"/>
      <c r="AG94">
        <f t="shared" si="5"/>
        <v>29.491126765793052</v>
      </c>
      <c r="AI94" s="35">
        <f>PXIL!L94</f>
        <v>0</v>
      </c>
      <c r="AJ94" s="35">
        <f>PXIL!R94</f>
        <v>0</v>
      </c>
      <c r="AK94" s="35">
        <f>RTM_IEX!L94</f>
        <v>6.56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6.9607228739190541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10.66</v>
      </c>
      <c r="AB95" s="76">
        <f>-STOA!R95</f>
        <v>0</v>
      </c>
      <c r="AC95">
        <f t="shared" si="3"/>
        <v>0.25981998631773051</v>
      </c>
      <c r="AD95">
        <f t="shared" si="4"/>
        <v>30.671130765793052</v>
      </c>
      <c r="AE95">
        <f>'IDT-1'!D95</f>
        <v>0</v>
      </c>
      <c r="AF95" s="25"/>
      <c r="AG95">
        <f t="shared" si="5"/>
        <v>30.671130765793052</v>
      </c>
      <c r="AI95" s="35">
        <f>PXIL!L95</f>
        <v>0</v>
      </c>
      <c r="AJ95" s="35">
        <f>PXIL!R95</f>
        <v>0</v>
      </c>
      <c r="AK95" s="35">
        <f>RTM_IEX!L95</f>
        <v>7.75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6.9607228739190541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10.66</v>
      </c>
      <c r="AB96" s="76">
        <f>-STOA!R96</f>
        <v>0</v>
      </c>
      <c r="AC96">
        <f t="shared" si="3"/>
        <v>0.25167198631773052</v>
      </c>
      <c r="AD96">
        <f t="shared" si="4"/>
        <v>29.709278765793051</v>
      </c>
      <c r="AE96">
        <f>'IDT-1'!D96</f>
        <v>0</v>
      </c>
      <c r="AF96" s="25"/>
      <c r="AG96">
        <f t="shared" si="5"/>
        <v>29.709278765793051</v>
      </c>
      <c r="AI96" s="35">
        <f>PXIL!L96</f>
        <v>0</v>
      </c>
      <c r="AJ96" s="35">
        <f>PXIL!R96</f>
        <v>0</v>
      </c>
      <c r="AK96" s="35">
        <f>RTM_IEX!L96</f>
        <v>6.78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6.9607228739190541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10.66</v>
      </c>
      <c r="AB97" s="76">
        <f>-STOA!R97</f>
        <v>0</v>
      </c>
      <c r="AC97">
        <f t="shared" si="3"/>
        <v>0.25167198631773052</v>
      </c>
      <c r="AD97">
        <f t="shared" si="4"/>
        <v>29.709278765793051</v>
      </c>
      <c r="AE97">
        <f>'IDT-1'!D97</f>
        <v>0</v>
      </c>
      <c r="AF97" s="25"/>
      <c r="AG97">
        <f t="shared" si="5"/>
        <v>29.709278765793051</v>
      </c>
      <c r="AI97" s="35">
        <f>PXIL!L97</f>
        <v>0</v>
      </c>
      <c r="AJ97" s="35">
        <f>PXIL!R97</f>
        <v>0</v>
      </c>
      <c r="AK97" s="35">
        <f>RTM_IEX!L97</f>
        <v>6.78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6.9607228739190541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10.66</v>
      </c>
      <c r="AB98" s="76">
        <f>-STOA!R98</f>
        <v>0</v>
      </c>
      <c r="AC98">
        <f t="shared" si="3"/>
        <v>0.24352398631773053</v>
      </c>
      <c r="AD98">
        <f t="shared" si="4"/>
        <v>28.747426765793051</v>
      </c>
      <c r="AE98">
        <f>'IDT-1'!D98</f>
        <v>0</v>
      </c>
      <c r="AF98" s="25"/>
      <c r="AG98">
        <f t="shared" si="5"/>
        <v>28.747426765793051</v>
      </c>
      <c r="AI98" s="35">
        <f>PXIL!L98</f>
        <v>0</v>
      </c>
      <c r="AJ98" s="35">
        <f>PXIL!R98</f>
        <v>0</v>
      </c>
      <c r="AK98" s="35">
        <f>RTM_IEX!L98</f>
        <v>5.81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0.21134070259303417</v>
      </c>
      <c r="I99">
        <f t="shared" si="6"/>
        <v>0.13889932374540689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0.29640750000000027</v>
      </c>
      <c r="AB99" s="76">
        <f t="shared" si="6"/>
        <v>0</v>
      </c>
      <c r="AC99">
        <f t="shared" si="6"/>
        <v>6.302541221242906E-3</v>
      </c>
      <c r="AD99">
        <f t="shared" si="6"/>
        <v>0.74399998511719867</v>
      </c>
      <c r="AE99">
        <f t="shared" ref="AE99:AT99" si="7">SUM(AE3:AE98)/4000</f>
        <v>0</v>
      </c>
      <c r="AG99">
        <f t="shared" si="7"/>
        <v>0.74399998511719867</v>
      </c>
      <c r="AI99">
        <f t="shared" si="7"/>
        <v>0</v>
      </c>
      <c r="AJ99">
        <f t="shared" si="7"/>
        <v>0</v>
      </c>
      <c r="AK99">
        <f t="shared" si="7"/>
        <v>0.10365499999999998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0.16438799999999998</v>
      </c>
      <c r="AD3">
        <f>SUM(B3:AB3,AI3:AV3)-AC3</f>
        <v>19.405612000000001</v>
      </c>
      <c r="AE3">
        <v>0</v>
      </c>
      <c r="AF3" s="25"/>
      <c r="AG3">
        <f>SUM(AD3:AF3)</f>
        <v>19.405612000000001</v>
      </c>
      <c r="AI3" s="35">
        <f>PXIL!M3</f>
        <v>0</v>
      </c>
      <c r="AJ3" s="35">
        <f>PXIL!S3</f>
        <v>0</v>
      </c>
      <c r="AK3" s="35">
        <f>RTM_IEX!M3</f>
        <v>0.19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16.66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0.13994399999999999</v>
      </c>
      <c r="AD4">
        <f t="shared" ref="AD4:AD67" si="1">SUM(B4:AB4,AI4:AV4)-AC4</f>
        <v>16.520056</v>
      </c>
      <c r="AE4">
        <v>0</v>
      </c>
      <c r="AF4" s="25"/>
      <c r="AG4">
        <f t="shared" ref="AG4:AG67" si="2">SUM(AD4:AF4)</f>
        <v>16.520056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0.12028799999999999</v>
      </c>
      <c r="AD5">
        <f t="shared" si="1"/>
        <v>14.199712</v>
      </c>
      <c r="AE5">
        <v>0</v>
      </c>
      <c r="AF5" s="25"/>
      <c r="AG5">
        <f t="shared" si="2"/>
        <v>14.199712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11.96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0.100464</v>
      </c>
      <c r="AD6">
        <f t="shared" si="1"/>
        <v>11.859536</v>
      </c>
      <c r="AE6">
        <v>0</v>
      </c>
      <c r="AF6" s="25"/>
      <c r="AG6">
        <f t="shared" si="2"/>
        <v>11.859536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8.9879999999999988E-2</v>
      </c>
      <c r="AD7">
        <f t="shared" si="1"/>
        <v>10.610119999999998</v>
      </c>
      <c r="AE7">
        <v>0</v>
      </c>
      <c r="AF7" s="25"/>
      <c r="AG7">
        <f t="shared" si="2"/>
        <v>10.610119999999998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10.67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8.9627999999999999E-2</v>
      </c>
      <c r="AD8">
        <f t="shared" si="1"/>
        <v>10.580372000000001</v>
      </c>
      <c r="AE8">
        <v>0</v>
      </c>
      <c r="AF8" s="25"/>
      <c r="AG8">
        <f t="shared" si="2"/>
        <v>10.580372000000001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10.82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9.0887999999999997E-2</v>
      </c>
      <c r="AD9">
        <f t="shared" si="1"/>
        <v>10.729112000000001</v>
      </c>
      <c r="AE9">
        <v>0</v>
      </c>
      <c r="AF9" s="25"/>
      <c r="AG9">
        <f t="shared" si="2"/>
        <v>10.729112000000001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8.9627999999999999E-2</v>
      </c>
      <c r="AD10">
        <f t="shared" si="1"/>
        <v>10.580372000000001</v>
      </c>
      <c r="AE10">
        <v>0</v>
      </c>
      <c r="AF10" s="25"/>
      <c r="AG10">
        <f t="shared" si="2"/>
        <v>10.580372000000001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11.61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9.7523999999999986E-2</v>
      </c>
      <c r="AD11">
        <f t="shared" si="1"/>
        <v>11.512475999999999</v>
      </c>
      <c r="AE11">
        <v>0</v>
      </c>
      <c r="AF11" s="25"/>
      <c r="AG11">
        <f t="shared" si="2"/>
        <v>11.512475999999999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0.10206</v>
      </c>
      <c r="AD12">
        <f t="shared" si="1"/>
        <v>12.047940000000001</v>
      </c>
      <c r="AE12">
        <v>0</v>
      </c>
      <c r="AF12" s="25"/>
      <c r="AG12">
        <f t="shared" si="2"/>
        <v>12.047940000000001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0.100716</v>
      </c>
      <c r="AD13">
        <f t="shared" si="1"/>
        <v>11.889284</v>
      </c>
      <c r="AE13">
        <v>0</v>
      </c>
      <c r="AF13" s="25"/>
      <c r="AG13">
        <f t="shared" si="2"/>
        <v>11.889284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0.10609200000000001</v>
      </c>
      <c r="AD14">
        <f t="shared" si="1"/>
        <v>12.523908</v>
      </c>
      <c r="AE14">
        <v>0</v>
      </c>
      <c r="AF14" s="25"/>
      <c r="AG14">
        <f t="shared" si="2"/>
        <v>12.523908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0.111216</v>
      </c>
      <c r="AD15">
        <f t="shared" si="1"/>
        <v>13.128784</v>
      </c>
      <c r="AE15">
        <v>0</v>
      </c>
      <c r="AF15" s="25"/>
      <c r="AG15">
        <f t="shared" si="2"/>
        <v>13.128784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0.12222</v>
      </c>
      <c r="AD16">
        <f t="shared" si="1"/>
        <v>14.42778</v>
      </c>
      <c r="AE16">
        <v>0</v>
      </c>
      <c r="AF16" s="25"/>
      <c r="AG16">
        <f t="shared" si="2"/>
        <v>14.42778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0.120876</v>
      </c>
      <c r="AD17">
        <f t="shared" si="1"/>
        <v>14.269124</v>
      </c>
      <c r="AE17">
        <v>0</v>
      </c>
      <c r="AF17" s="25"/>
      <c r="AG17">
        <f t="shared" si="2"/>
        <v>14.269124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13.86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0.11642399999999999</v>
      </c>
      <c r="AD18">
        <f t="shared" si="1"/>
        <v>13.743575999999999</v>
      </c>
      <c r="AE18">
        <v>0</v>
      </c>
      <c r="AF18" s="25"/>
      <c r="AG18">
        <f t="shared" si="2"/>
        <v>13.743575999999999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15.69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0.131796</v>
      </c>
      <c r="AD19">
        <f t="shared" si="1"/>
        <v>15.558204</v>
      </c>
      <c r="AE19">
        <v>0</v>
      </c>
      <c r="AF19" s="25"/>
      <c r="AG19">
        <f t="shared" si="2"/>
        <v>15.558204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18.809999999999999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0.15800399999999998</v>
      </c>
      <c r="AD20">
        <f t="shared" si="1"/>
        <v>18.651996</v>
      </c>
      <c r="AE20">
        <v>0</v>
      </c>
      <c r="AF20" s="25"/>
      <c r="AG20">
        <f t="shared" si="2"/>
        <v>18.651996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0.19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0.16774799999999998</v>
      </c>
      <c r="AD21">
        <f t="shared" si="1"/>
        <v>19.802252000000003</v>
      </c>
      <c r="AE21">
        <v>0</v>
      </c>
      <c r="AF21" s="25"/>
      <c r="AG21">
        <f t="shared" si="2"/>
        <v>19.802252000000003</v>
      </c>
      <c r="AI21" s="35">
        <f>PXIL!M21</f>
        <v>0</v>
      </c>
      <c r="AJ21" s="35">
        <f>PXIL!S21</f>
        <v>0</v>
      </c>
      <c r="AK21" s="35">
        <f>RTM_IEX!M21</f>
        <v>0.1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0.3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0.19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0.16690799999999997</v>
      </c>
      <c r="AD22">
        <f t="shared" si="1"/>
        <v>19.703092000000002</v>
      </c>
      <c r="AE22">
        <v>0</v>
      </c>
      <c r="AF22" s="25"/>
      <c r="AG22">
        <f t="shared" si="2"/>
        <v>19.703092000000002</v>
      </c>
      <c r="AI22" s="35">
        <f>PXIL!M22</f>
        <v>0</v>
      </c>
      <c r="AJ22" s="35">
        <f>PXIL!S22</f>
        <v>0</v>
      </c>
      <c r="AK22" s="35">
        <f>RTM_IEX!M22</f>
        <v>0.1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0.2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2.33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0.19731599999999999</v>
      </c>
      <c r="AD23">
        <f t="shared" si="1"/>
        <v>23.292684000000001</v>
      </c>
      <c r="AE23">
        <v>0</v>
      </c>
      <c r="AF23" s="25"/>
      <c r="AG23">
        <f t="shared" si="2"/>
        <v>23.292684000000001</v>
      </c>
      <c r="AI23" s="35">
        <f>PXIL!M23</f>
        <v>0</v>
      </c>
      <c r="AJ23" s="35">
        <f>PXIL!S23</f>
        <v>0</v>
      </c>
      <c r="AK23" s="35">
        <f>RTM_IEX!M23</f>
        <v>0.1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1.68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4.07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0.19697999999999999</v>
      </c>
      <c r="AD24">
        <f t="shared" si="1"/>
        <v>23.253019999999999</v>
      </c>
      <c r="AE24">
        <v>0</v>
      </c>
      <c r="AF24" s="25"/>
      <c r="AG24">
        <f t="shared" si="2"/>
        <v>23.253019999999999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4.26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0.198576</v>
      </c>
      <c r="AD25">
        <f t="shared" si="1"/>
        <v>23.441424000000001</v>
      </c>
      <c r="AE25">
        <v>0</v>
      </c>
      <c r="AF25" s="25"/>
      <c r="AG25">
        <f t="shared" si="2"/>
        <v>23.441424000000001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3.97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0.19613999999999998</v>
      </c>
      <c r="AD26">
        <f t="shared" si="1"/>
        <v>23.153859999999998</v>
      </c>
      <c r="AE26">
        <v>0</v>
      </c>
      <c r="AF26" s="25"/>
      <c r="AG26">
        <f t="shared" si="2"/>
        <v>23.153859999999998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4.46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0.20025599999999999</v>
      </c>
      <c r="AD27">
        <f t="shared" si="1"/>
        <v>23.639744</v>
      </c>
      <c r="AE27">
        <v>0</v>
      </c>
      <c r="AF27" s="25"/>
      <c r="AG27">
        <f t="shared" si="2"/>
        <v>23.639744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0.188832</v>
      </c>
      <c r="AD28">
        <f t="shared" si="1"/>
        <v>22.291167999999999</v>
      </c>
      <c r="AE28">
        <v>0</v>
      </c>
      <c r="AF28" s="25"/>
      <c r="AG28">
        <f t="shared" si="2"/>
        <v>22.291167999999999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3.29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0.19042799999999999</v>
      </c>
      <c r="AD29">
        <f t="shared" si="1"/>
        <v>22.479571999999997</v>
      </c>
      <c r="AE29">
        <v>0</v>
      </c>
      <c r="AF29" s="25"/>
      <c r="AG29">
        <f t="shared" si="2"/>
        <v>22.479571999999997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1.26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0.173376</v>
      </c>
      <c r="AD30">
        <f t="shared" si="1"/>
        <v>20.466623999999999</v>
      </c>
      <c r="AE30">
        <v>0</v>
      </c>
      <c r="AF30" s="25"/>
      <c r="AG30">
        <f t="shared" si="2"/>
        <v>20.466623999999999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0.48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0.16682399999999997</v>
      </c>
      <c r="AD31">
        <f t="shared" si="1"/>
        <v>19.693176000000001</v>
      </c>
      <c r="AE31">
        <v>0</v>
      </c>
      <c r="AF31" s="25"/>
      <c r="AG31">
        <f t="shared" si="2"/>
        <v>19.693176000000001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0.16220399999999999</v>
      </c>
      <c r="AD32">
        <f t="shared" si="1"/>
        <v>19.147796</v>
      </c>
      <c r="AE32">
        <v>0</v>
      </c>
      <c r="AF32" s="25"/>
      <c r="AG32">
        <f t="shared" si="2"/>
        <v>19.147796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0.16220399999999999</v>
      </c>
      <c r="AD33">
        <f t="shared" si="1"/>
        <v>19.147796</v>
      </c>
      <c r="AE33">
        <v>0</v>
      </c>
      <c r="AF33" s="25"/>
      <c r="AG33">
        <f t="shared" si="2"/>
        <v>19.147796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16.61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0.13952399999999998</v>
      </c>
      <c r="AD34">
        <f t="shared" si="1"/>
        <v>16.470475999999998</v>
      </c>
      <c r="AE34">
        <v>0</v>
      </c>
      <c r="AF34" s="25"/>
      <c r="AG34">
        <f t="shared" si="2"/>
        <v>16.470475999999998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18.53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0.15565200000000001</v>
      </c>
      <c r="AD35">
        <f t="shared" si="1"/>
        <v>18.374348000000001</v>
      </c>
      <c r="AE35">
        <v>0</v>
      </c>
      <c r="AF35" s="25"/>
      <c r="AG35">
        <f t="shared" si="2"/>
        <v>18.374348000000001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0.15313199999999999</v>
      </c>
      <c r="AD36">
        <f t="shared" si="1"/>
        <v>18.076868000000001</v>
      </c>
      <c r="AE36">
        <v>0</v>
      </c>
      <c r="AF36" s="25"/>
      <c r="AG36">
        <f t="shared" si="2"/>
        <v>18.076868000000001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0.17253599999999999</v>
      </c>
      <c r="AD37">
        <f t="shared" si="1"/>
        <v>20.367463999999998</v>
      </c>
      <c r="AE37">
        <v>0</v>
      </c>
      <c r="AF37" s="25"/>
      <c r="AG37">
        <f t="shared" si="2"/>
        <v>20.367463999999998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1.1599999999999999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0.18799199999999999</v>
      </c>
      <c r="AD38">
        <f t="shared" si="1"/>
        <v>22.192007999999998</v>
      </c>
      <c r="AE38">
        <v>0</v>
      </c>
      <c r="AF38" s="25"/>
      <c r="AG38">
        <f t="shared" si="2"/>
        <v>22.192007999999998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0.19782</v>
      </c>
      <c r="AD39">
        <f t="shared" si="1"/>
        <v>23.352179999999997</v>
      </c>
      <c r="AE39">
        <v>0</v>
      </c>
      <c r="AF39" s="25"/>
      <c r="AG39">
        <f t="shared" si="2"/>
        <v>23.352179999999997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4.17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0.18068399999999998</v>
      </c>
      <c r="AD40">
        <f t="shared" si="1"/>
        <v>21.329315999999999</v>
      </c>
      <c r="AE40">
        <v>0</v>
      </c>
      <c r="AF40" s="25"/>
      <c r="AG40">
        <f t="shared" si="2"/>
        <v>21.329315999999999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2.13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18.45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0.15497999999999998</v>
      </c>
      <c r="AD41">
        <f t="shared" si="1"/>
        <v>18.295020000000001</v>
      </c>
      <c r="AE41">
        <v>0</v>
      </c>
      <c r="AF41" s="25"/>
      <c r="AG41">
        <f t="shared" si="2"/>
        <v>18.295020000000001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17.97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0.15094799999999997</v>
      </c>
      <c r="AD42">
        <f t="shared" si="1"/>
        <v>17.819051999999999</v>
      </c>
      <c r="AE42">
        <v>0</v>
      </c>
      <c r="AF42" s="25"/>
      <c r="AG42">
        <f t="shared" si="2"/>
        <v>17.819051999999999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16.13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0.13549199999999997</v>
      </c>
      <c r="AD43">
        <f t="shared" si="1"/>
        <v>15.994508</v>
      </c>
      <c r="AE43">
        <v>0</v>
      </c>
      <c r="AF43" s="25"/>
      <c r="AG43">
        <f t="shared" si="2"/>
        <v>15.994508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0.12053999999999999</v>
      </c>
      <c r="AD44">
        <f t="shared" si="1"/>
        <v>14.22946</v>
      </c>
      <c r="AE44">
        <v>0</v>
      </c>
      <c r="AF44" s="25"/>
      <c r="AG44">
        <f t="shared" si="2"/>
        <v>14.22946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17.649999999999999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0.14825999999999998</v>
      </c>
      <c r="AD45">
        <f t="shared" si="1"/>
        <v>17.501739999999998</v>
      </c>
      <c r="AE45">
        <v>0</v>
      </c>
      <c r="AF45" s="25"/>
      <c r="AG45">
        <f t="shared" si="2"/>
        <v>17.501739999999998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0.16211999999999999</v>
      </c>
      <c r="AD46">
        <f t="shared" si="1"/>
        <v>19.137879999999999</v>
      </c>
      <c r="AE46">
        <v>0</v>
      </c>
      <c r="AF46" s="25"/>
      <c r="AG46">
        <f t="shared" si="2"/>
        <v>19.137879999999999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0.17253599999999999</v>
      </c>
      <c r="AD47">
        <f t="shared" si="1"/>
        <v>20.367463999999998</v>
      </c>
      <c r="AE47">
        <v>0</v>
      </c>
      <c r="AF47" s="25"/>
      <c r="AG47">
        <f t="shared" si="2"/>
        <v>20.367463999999998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1.1599999999999999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0.15237599999999998</v>
      </c>
      <c r="AD48">
        <f t="shared" si="1"/>
        <v>17.987624</v>
      </c>
      <c r="AE48">
        <v>0</v>
      </c>
      <c r="AF48" s="25"/>
      <c r="AG48">
        <f t="shared" si="2"/>
        <v>17.987624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0.160776</v>
      </c>
      <c r="AD49">
        <f t="shared" si="1"/>
        <v>18.979224000000002</v>
      </c>
      <c r="AE49">
        <v>0</v>
      </c>
      <c r="AF49" s="25"/>
      <c r="AG49">
        <f t="shared" si="2"/>
        <v>18.979224000000002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18.440000000000001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0.15489600000000001</v>
      </c>
      <c r="AD50">
        <f t="shared" si="1"/>
        <v>18.285104</v>
      </c>
      <c r="AE50">
        <v>0</v>
      </c>
      <c r="AF50" s="25"/>
      <c r="AG50">
        <f t="shared" si="2"/>
        <v>18.285104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0.20840399999999998</v>
      </c>
      <c r="AD51">
        <f t="shared" si="1"/>
        <v>24.601595999999997</v>
      </c>
      <c r="AE51">
        <v>0</v>
      </c>
      <c r="AF51" s="25"/>
      <c r="AG51">
        <f t="shared" si="2"/>
        <v>24.601595999999997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5.43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0.192108</v>
      </c>
      <c r="AD52">
        <f t="shared" si="1"/>
        <v>22.677891999999996</v>
      </c>
      <c r="AE52">
        <v>0</v>
      </c>
      <c r="AF52" s="25"/>
      <c r="AG52">
        <f t="shared" si="2"/>
        <v>22.677891999999996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3.49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0.17497199999999999</v>
      </c>
      <c r="AD53">
        <f t="shared" si="1"/>
        <v>20.655027999999998</v>
      </c>
      <c r="AE53">
        <v>0</v>
      </c>
      <c r="AF53" s="25"/>
      <c r="AG53">
        <f t="shared" si="2"/>
        <v>20.655027999999998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1.45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0.16850399999999999</v>
      </c>
      <c r="AD54">
        <f t="shared" si="1"/>
        <v>19.891496</v>
      </c>
      <c r="AE54">
        <v>0</v>
      </c>
      <c r="AF54" s="25"/>
      <c r="AG54">
        <f t="shared" si="2"/>
        <v>19.891496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0.68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0.16522799999999999</v>
      </c>
      <c r="AD55">
        <f t="shared" si="1"/>
        <v>19.504771999999999</v>
      </c>
      <c r="AE55">
        <v>0</v>
      </c>
      <c r="AF55" s="25"/>
      <c r="AG55">
        <f t="shared" si="2"/>
        <v>19.504771999999999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0.28999999999999998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19.02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0.15976799999999999</v>
      </c>
      <c r="AD56">
        <f t="shared" si="1"/>
        <v>18.860232</v>
      </c>
      <c r="AE56">
        <v>0</v>
      </c>
      <c r="AF56" s="25"/>
      <c r="AG56">
        <f t="shared" si="2"/>
        <v>18.860232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0.179844</v>
      </c>
      <c r="AD57">
        <f t="shared" si="1"/>
        <v>21.230156000000001</v>
      </c>
      <c r="AE57">
        <v>0</v>
      </c>
      <c r="AF57" s="25"/>
      <c r="AG57">
        <f t="shared" si="2"/>
        <v>21.230156000000001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2.0299999999999998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0.15959999999999999</v>
      </c>
      <c r="AD58">
        <f t="shared" si="1"/>
        <v>18.840399999999999</v>
      </c>
      <c r="AE58">
        <v>0</v>
      </c>
      <c r="AF58" s="25"/>
      <c r="AG58">
        <f t="shared" si="2"/>
        <v>18.840399999999999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0.16850399999999999</v>
      </c>
      <c r="AD59">
        <f t="shared" si="1"/>
        <v>19.891496</v>
      </c>
      <c r="AE59">
        <v>0</v>
      </c>
      <c r="AF59" s="25"/>
      <c r="AG59">
        <f t="shared" si="2"/>
        <v>19.891496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0.68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0.173376</v>
      </c>
      <c r="AD60">
        <f t="shared" si="1"/>
        <v>20.466623999999999</v>
      </c>
      <c r="AE60">
        <v>0</v>
      </c>
      <c r="AF60" s="25"/>
      <c r="AG60">
        <f t="shared" si="2"/>
        <v>20.466623999999999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1.26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0.18152399999999999</v>
      </c>
      <c r="AD61">
        <f t="shared" si="1"/>
        <v>21.428476</v>
      </c>
      <c r="AE61">
        <v>0</v>
      </c>
      <c r="AF61" s="25"/>
      <c r="AG61">
        <f t="shared" si="2"/>
        <v>21.428476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2.23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18.760000000000002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0.157584</v>
      </c>
      <c r="AD62">
        <f t="shared" si="1"/>
        <v>18.602416000000002</v>
      </c>
      <c r="AE62">
        <v>0</v>
      </c>
      <c r="AF62" s="25"/>
      <c r="AG62">
        <f t="shared" si="2"/>
        <v>18.602416000000002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0.173376</v>
      </c>
      <c r="AD63">
        <f t="shared" si="1"/>
        <v>20.466623999999999</v>
      </c>
      <c r="AE63">
        <v>0</v>
      </c>
      <c r="AF63" s="25"/>
      <c r="AG63">
        <f t="shared" si="2"/>
        <v>20.466623999999999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1.26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0.18799199999999999</v>
      </c>
      <c r="AD64">
        <f t="shared" si="1"/>
        <v>22.192007999999998</v>
      </c>
      <c r="AE64">
        <v>0</v>
      </c>
      <c r="AF64" s="25"/>
      <c r="AG64">
        <f t="shared" si="2"/>
        <v>22.192007999999998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0.19782</v>
      </c>
      <c r="AD65">
        <f t="shared" si="1"/>
        <v>23.352179999999997</v>
      </c>
      <c r="AE65">
        <v>0</v>
      </c>
      <c r="AF65" s="25"/>
      <c r="AG65">
        <f t="shared" si="2"/>
        <v>23.352179999999997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4.17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0.207564</v>
      </c>
      <c r="AD66">
        <f t="shared" si="1"/>
        <v>24.502435999999999</v>
      </c>
      <c r="AE66">
        <v>0</v>
      </c>
      <c r="AF66" s="25"/>
      <c r="AG66">
        <f t="shared" si="2"/>
        <v>24.502435999999999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5.33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0.17093999999999998</v>
      </c>
      <c r="AD67">
        <f t="shared" si="1"/>
        <v>20.179059999999996</v>
      </c>
      <c r="AE67">
        <v>0</v>
      </c>
      <c r="AF67" s="25"/>
      <c r="AG67">
        <f t="shared" si="2"/>
        <v>20.179059999999996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0.17782799999999999</v>
      </c>
      <c r="AD68">
        <f t="shared" ref="AD68:AD98" si="4">SUM(B68:AB68,AI68:AV68)-AC68</f>
        <v>20.992172</v>
      </c>
      <c r="AE68">
        <v>0</v>
      </c>
      <c r="AF68" s="25"/>
      <c r="AG68">
        <f t="shared" ref="AG68:AG98" si="5">SUM(AD68:AF68)</f>
        <v>20.992172</v>
      </c>
      <c r="AI68" s="35">
        <f>PXIL!M68</f>
        <v>0</v>
      </c>
      <c r="AJ68" s="35">
        <f>PXIL!S68</f>
        <v>0</v>
      </c>
      <c r="AK68" s="35">
        <f>RTM_IEX!M68</f>
        <v>0.1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1.59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18.97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0.15934799999999999</v>
      </c>
      <c r="AD69">
        <f t="shared" si="4"/>
        <v>18.810651999999997</v>
      </c>
      <c r="AE69">
        <v>0</v>
      </c>
      <c r="AF69" s="25"/>
      <c r="AG69">
        <f t="shared" si="5"/>
        <v>18.810651999999997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19.079999999999998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0.16027199999999997</v>
      </c>
      <c r="AD70">
        <f t="shared" si="4"/>
        <v>18.919727999999999</v>
      </c>
      <c r="AE70">
        <v>0</v>
      </c>
      <c r="AF70" s="25"/>
      <c r="AG70">
        <f t="shared" si="5"/>
        <v>18.919727999999999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0.19286399999999998</v>
      </c>
      <c r="AD71">
        <f t="shared" si="4"/>
        <v>22.767136000000001</v>
      </c>
      <c r="AE71">
        <v>0</v>
      </c>
      <c r="AF71" s="25"/>
      <c r="AG71">
        <f t="shared" si="5"/>
        <v>22.767136000000001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3.58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0.21487200000000001</v>
      </c>
      <c r="AD72">
        <f t="shared" si="4"/>
        <v>25.365127999999999</v>
      </c>
      <c r="AE72">
        <v>0</v>
      </c>
      <c r="AF72" s="25"/>
      <c r="AG72">
        <f t="shared" si="5"/>
        <v>25.365127999999999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0.220584</v>
      </c>
      <c r="AD73">
        <f t="shared" si="4"/>
        <v>26.039415999999999</v>
      </c>
      <c r="AE73">
        <v>0</v>
      </c>
      <c r="AF73" s="25"/>
      <c r="AG73">
        <f t="shared" si="5"/>
        <v>26.039415999999999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6.88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0.78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0.20554799999999998</v>
      </c>
      <c r="AD74">
        <f t="shared" si="4"/>
        <v>24.264452000000002</v>
      </c>
      <c r="AE74">
        <v>0</v>
      </c>
      <c r="AF74" s="25"/>
      <c r="AG74">
        <f t="shared" si="5"/>
        <v>24.264452000000002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4.21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8.43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0.23360399999999998</v>
      </c>
      <c r="AD75">
        <f t="shared" si="4"/>
        <v>27.576395999999999</v>
      </c>
      <c r="AE75">
        <v>0</v>
      </c>
      <c r="AF75" s="25"/>
      <c r="AG75">
        <f t="shared" si="5"/>
        <v>27.576395999999999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5.81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0.21159599999999998</v>
      </c>
      <c r="AD76">
        <f t="shared" si="4"/>
        <v>24.978403999999998</v>
      </c>
      <c r="AE76">
        <v>0</v>
      </c>
      <c r="AF76" s="25"/>
      <c r="AG76">
        <f t="shared" si="5"/>
        <v>24.978403999999998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1.58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0.21596399999999999</v>
      </c>
      <c r="AD77">
        <f t="shared" si="4"/>
        <v>25.494036000000001</v>
      </c>
      <c r="AE77">
        <v>0</v>
      </c>
      <c r="AF77" s="25"/>
      <c r="AG77">
        <f t="shared" si="5"/>
        <v>25.494036000000001</v>
      </c>
      <c r="AI77" s="35">
        <f>PXIL!M77</f>
        <v>0</v>
      </c>
      <c r="AJ77" s="35">
        <f>PXIL!S77</f>
        <v>0</v>
      </c>
      <c r="AK77" s="35">
        <f>RTM_IEX!M77</f>
        <v>4.75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0.19782</v>
      </c>
      <c r="AD78">
        <f t="shared" si="4"/>
        <v>23.352179999999997</v>
      </c>
      <c r="AE78">
        <v>0</v>
      </c>
      <c r="AF78" s="25"/>
      <c r="AG78">
        <f t="shared" si="5"/>
        <v>23.352179999999997</v>
      </c>
      <c r="AI78" s="35">
        <f>PXIL!M78</f>
        <v>0</v>
      </c>
      <c r="AJ78" s="35">
        <f>PXIL!S78</f>
        <v>0</v>
      </c>
      <c r="AK78" s="35">
        <f>RTM_IEX!M78</f>
        <v>4.17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4.26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0.198576</v>
      </c>
      <c r="AD79">
        <f t="shared" si="4"/>
        <v>23.441424000000001</v>
      </c>
      <c r="AE79">
        <v>0</v>
      </c>
      <c r="AF79" s="25"/>
      <c r="AG79">
        <f t="shared" si="5"/>
        <v>23.441424000000001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2.64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0.18782399999999999</v>
      </c>
      <c r="AD80">
        <f t="shared" si="4"/>
        <v>22.172176</v>
      </c>
      <c r="AE80">
        <v>0</v>
      </c>
      <c r="AF80" s="25"/>
      <c r="AG80">
        <f t="shared" si="5"/>
        <v>22.172176</v>
      </c>
      <c r="AI80" s="35">
        <f>PXIL!M80</f>
        <v>0</v>
      </c>
      <c r="AJ80" s="35">
        <f>PXIL!S80</f>
        <v>0</v>
      </c>
      <c r="AK80" s="35">
        <f>RTM_IEX!M80</f>
        <v>0.34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0.19546799999999998</v>
      </c>
      <c r="AD81">
        <f t="shared" si="4"/>
        <v>23.074531999999998</v>
      </c>
      <c r="AE81">
        <v>0</v>
      </c>
      <c r="AF81" s="25"/>
      <c r="AG81">
        <f t="shared" si="5"/>
        <v>23.074531999999998</v>
      </c>
      <c r="AI81" s="35">
        <f>PXIL!M81</f>
        <v>0</v>
      </c>
      <c r="AJ81" s="35">
        <f>PXIL!S81</f>
        <v>0</v>
      </c>
      <c r="AK81" s="35">
        <f>RTM_IEX!M81</f>
        <v>0.59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3.57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0.19958399999999998</v>
      </c>
      <c r="AD82">
        <f t="shared" si="4"/>
        <v>23.560415999999996</v>
      </c>
      <c r="AE82">
        <v>0</v>
      </c>
      <c r="AF82" s="25"/>
      <c r="AG82">
        <f t="shared" si="5"/>
        <v>23.560415999999996</v>
      </c>
      <c r="AI82" s="35">
        <f>PXIL!M82</f>
        <v>0</v>
      </c>
      <c r="AJ82" s="35">
        <f>PXIL!S82</f>
        <v>0</v>
      </c>
      <c r="AK82" s="35">
        <f>RTM_IEX!M82</f>
        <v>0.81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4.75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0.20689199999999999</v>
      </c>
      <c r="AD83">
        <f t="shared" si="4"/>
        <v>24.423107999999999</v>
      </c>
      <c r="AE83">
        <v>0</v>
      </c>
      <c r="AF83" s="25"/>
      <c r="AG83">
        <f t="shared" si="5"/>
        <v>24.423107999999999</v>
      </c>
      <c r="AI83" s="35">
        <f>PXIL!M83</f>
        <v>0</v>
      </c>
      <c r="AJ83" s="35">
        <f>PXIL!S83</f>
        <v>0</v>
      </c>
      <c r="AK83" s="35">
        <f>RTM_IEX!M83</f>
        <v>0.5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5.78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0.21587999999999999</v>
      </c>
      <c r="AD84">
        <f t="shared" si="4"/>
        <v>25.484120000000001</v>
      </c>
      <c r="AE84">
        <v>0</v>
      </c>
      <c r="AF84" s="25"/>
      <c r="AG84">
        <f t="shared" si="5"/>
        <v>25.484120000000001</v>
      </c>
      <c r="AI84" s="35">
        <f>PXIL!M84</f>
        <v>0</v>
      </c>
      <c r="AJ84" s="35">
        <f>PXIL!S84</f>
        <v>0</v>
      </c>
      <c r="AK84" s="35">
        <f>RTM_IEX!M84</f>
        <v>0.54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5.45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0.21226799999999998</v>
      </c>
      <c r="AD85">
        <f t="shared" si="4"/>
        <v>25.057731999999998</v>
      </c>
      <c r="AE85">
        <v>0</v>
      </c>
      <c r="AF85" s="25"/>
      <c r="AG85">
        <f t="shared" si="5"/>
        <v>25.057731999999998</v>
      </c>
      <c r="AI85" s="35">
        <f>PXIL!M85</f>
        <v>0</v>
      </c>
      <c r="AJ85" s="35">
        <f>PXIL!S85</f>
        <v>0</v>
      </c>
      <c r="AK85" s="35">
        <f>RTM_IEX!M85</f>
        <v>0.44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3.97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0.19849199999999997</v>
      </c>
      <c r="AD86">
        <f t="shared" si="4"/>
        <v>23.431507999999997</v>
      </c>
      <c r="AE86">
        <v>0</v>
      </c>
      <c r="AF86" s="25"/>
      <c r="AG86">
        <f t="shared" si="5"/>
        <v>23.431507999999997</v>
      </c>
      <c r="AI86" s="35">
        <f>PXIL!M86</f>
        <v>0</v>
      </c>
      <c r="AJ86" s="35">
        <f>PXIL!S86</f>
        <v>0</v>
      </c>
      <c r="AK86" s="35">
        <f>RTM_IEX!M86</f>
        <v>0.28000000000000003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4.83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0.20630399999999999</v>
      </c>
      <c r="AD87">
        <f t="shared" si="4"/>
        <v>24.353696000000003</v>
      </c>
      <c r="AE87">
        <v>0</v>
      </c>
      <c r="AF87" s="25"/>
      <c r="AG87">
        <f t="shared" si="5"/>
        <v>24.353696000000003</v>
      </c>
      <c r="AI87" s="35">
        <f>PXIL!M87</f>
        <v>0</v>
      </c>
      <c r="AJ87" s="35">
        <f>PXIL!S87</f>
        <v>0</v>
      </c>
      <c r="AK87" s="35">
        <f>RTM_IEX!M87</f>
        <v>0.35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0.21655199999999999</v>
      </c>
      <c r="AD88">
        <f t="shared" si="4"/>
        <v>25.563448000000001</v>
      </c>
      <c r="AE88">
        <v>0</v>
      </c>
      <c r="AF88" s="25"/>
      <c r="AG88">
        <f t="shared" si="5"/>
        <v>25.563448000000001</v>
      </c>
      <c r="AI88" s="35">
        <f>PXIL!M88</f>
        <v>0</v>
      </c>
      <c r="AJ88" s="35">
        <f>PXIL!S88</f>
        <v>0</v>
      </c>
      <c r="AK88" s="35">
        <f>RTM_IEX!M88</f>
        <v>0.5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5.12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0.20831999999999998</v>
      </c>
      <c r="AD89">
        <f t="shared" si="4"/>
        <v>24.59168</v>
      </c>
      <c r="AE89">
        <v>0</v>
      </c>
      <c r="AF89" s="25"/>
      <c r="AG89">
        <f t="shared" si="5"/>
        <v>24.59168</v>
      </c>
      <c r="AI89" s="35">
        <f>PXIL!M89</f>
        <v>0</v>
      </c>
      <c r="AJ89" s="35">
        <f>PXIL!S89</f>
        <v>0</v>
      </c>
      <c r="AK89" s="35">
        <f>RTM_IEX!M89</f>
        <v>0.3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0.188832</v>
      </c>
      <c r="AD90">
        <f t="shared" si="4"/>
        <v>22.291167999999999</v>
      </c>
      <c r="AE90">
        <v>0</v>
      </c>
      <c r="AF90" s="25"/>
      <c r="AG90">
        <f t="shared" si="5"/>
        <v>22.291167999999999</v>
      </c>
      <c r="AI90" s="35">
        <f>PXIL!M90</f>
        <v>0</v>
      </c>
      <c r="AJ90" s="35">
        <f>PXIL!S90</f>
        <v>0</v>
      </c>
      <c r="AK90" s="35">
        <f>RTM_IEX!M90</f>
        <v>0.1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2.52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0.18395999999999998</v>
      </c>
      <c r="AD91">
        <f t="shared" si="4"/>
        <v>21.71604</v>
      </c>
      <c r="AE91">
        <v>0</v>
      </c>
      <c r="AF91" s="25"/>
      <c r="AG91">
        <f t="shared" si="5"/>
        <v>21.71604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4.6500000000000004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0.201852</v>
      </c>
      <c r="AD92">
        <f t="shared" si="4"/>
        <v>23.828148000000002</v>
      </c>
      <c r="AE92">
        <v>0</v>
      </c>
      <c r="AF92" s="25"/>
      <c r="AG92">
        <f t="shared" si="5"/>
        <v>23.828148000000002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2.23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0.18152399999999999</v>
      </c>
      <c r="AD93">
        <f t="shared" si="4"/>
        <v>21.428476</v>
      </c>
      <c r="AE93">
        <v>0</v>
      </c>
      <c r="AF93" s="25"/>
      <c r="AG93">
        <f t="shared" si="5"/>
        <v>21.428476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0.19345199999999999</v>
      </c>
      <c r="AD94">
        <f t="shared" si="4"/>
        <v>22.836547999999997</v>
      </c>
      <c r="AE94">
        <v>0</v>
      </c>
      <c r="AF94" s="25"/>
      <c r="AG94">
        <f t="shared" si="5"/>
        <v>22.836547999999997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0.45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2.91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0.235788</v>
      </c>
      <c r="AD95">
        <f t="shared" si="4"/>
        <v>27.834212000000001</v>
      </c>
      <c r="AE95">
        <v>0</v>
      </c>
      <c r="AF95" s="25"/>
      <c r="AG95">
        <f t="shared" si="5"/>
        <v>27.834212000000001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5.78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0.19605599999999998</v>
      </c>
      <c r="AD96">
        <f t="shared" si="4"/>
        <v>23.143943999999998</v>
      </c>
      <c r="AE96">
        <v>0</v>
      </c>
      <c r="AF96" s="25"/>
      <c r="AG96">
        <f t="shared" si="5"/>
        <v>23.143943999999998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2.31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1.65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0.19731599999999996</v>
      </c>
      <c r="AD97">
        <f t="shared" si="4"/>
        <v>23.292683999999998</v>
      </c>
      <c r="AE97">
        <v>0</v>
      </c>
      <c r="AF97" s="25"/>
      <c r="AG97">
        <f t="shared" si="5"/>
        <v>23.292683999999998</v>
      </c>
      <c r="AI97" s="35">
        <f>PXIL!M97</f>
        <v>0</v>
      </c>
      <c r="AJ97" s="35">
        <f>PXIL!S97</f>
        <v>0</v>
      </c>
      <c r="AK97" s="35">
        <f>RTM_IEX!M97</f>
        <v>0.1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2.36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0.16489199999999998</v>
      </c>
      <c r="AD98">
        <f t="shared" si="4"/>
        <v>19.465108000000001</v>
      </c>
      <c r="AE98">
        <v>0</v>
      </c>
      <c r="AF98" s="25"/>
      <c r="AG98">
        <f t="shared" si="5"/>
        <v>19.465108000000001</v>
      </c>
      <c r="AI98" s="35">
        <f>PXIL!M98</f>
        <v>0</v>
      </c>
      <c r="AJ98" s="35">
        <f>PXIL!S98</f>
        <v>0</v>
      </c>
      <c r="AK98" s="35">
        <f>RTM_IEX!M98</f>
        <v>0.1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0.15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0.4334775000000009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2.8920000000000005E-2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4.0818329999999991E-3</v>
      </c>
      <c r="AD99">
        <f t="shared" si="6"/>
        <v>0.48185066700000007</v>
      </c>
      <c r="AE99">
        <f t="shared" ref="AE99:AT99" si="8">SUM(AE3:AE98)/4000</f>
        <v>0</v>
      </c>
      <c r="AG99">
        <f t="shared" si="8"/>
        <v>0.48185066700000007</v>
      </c>
      <c r="AI99">
        <f t="shared" si="8"/>
        <v>0</v>
      </c>
      <c r="AJ99">
        <f t="shared" si="8"/>
        <v>0</v>
      </c>
      <c r="AK99">
        <f t="shared" si="8"/>
        <v>3.6399999999999996E-3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1.9895000000000003E-2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'[1]31'!B5</f>
        <v>0</v>
      </c>
      <c r="C3" s="16">
        <f>'[1]31'!C5</f>
        <v>0</v>
      </c>
      <c r="D3" s="16">
        <f>'[1]31'!D5</f>
        <v>320</v>
      </c>
      <c r="E3" s="16">
        <f>'[1]31'!E5</f>
        <v>0</v>
      </c>
      <c r="F3" s="15">
        <f>SUM(B3:E3)</f>
        <v>320</v>
      </c>
      <c r="G3" s="15">
        <f>'[1]31'!H5</f>
        <v>0</v>
      </c>
      <c r="H3" s="16">
        <f>'[1]31'!I5</f>
        <v>0</v>
      </c>
      <c r="I3" s="16">
        <f>'[1]31'!J5</f>
        <v>154</v>
      </c>
      <c r="J3" s="16">
        <f>'[1]31'!K5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  <c r="R3" s="17"/>
    </row>
    <row r="4" spans="1:18">
      <c r="A4" s="8" t="s">
        <v>46</v>
      </c>
      <c r="B4" s="15">
        <f>'[1]31'!B6</f>
        <v>0</v>
      </c>
      <c r="C4" s="16">
        <f>'[1]31'!C6</f>
        <v>0</v>
      </c>
      <c r="D4" s="16">
        <f>'[1]31'!D6</f>
        <v>320</v>
      </c>
      <c r="E4" s="16">
        <f>'[1]31'!E6</f>
        <v>0</v>
      </c>
      <c r="F4" s="15">
        <f>SUM(B4:E4)</f>
        <v>320</v>
      </c>
      <c r="G4" s="15">
        <f>'[1]31'!H6</f>
        <v>0</v>
      </c>
      <c r="H4" s="16">
        <f>'[1]31'!I6</f>
        <v>0</v>
      </c>
      <c r="I4" s="16">
        <f>'[1]31'!J6</f>
        <v>154</v>
      </c>
      <c r="J4" s="16">
        <f>'[1]31'!K6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154</v>
      </c>
      <c r="P4" s="16">
        <f t="shared" si="3"/>
        <v>0</v>
      </c>
      <c r="Q4" s="17">
        <f t="shared" ref="Q4:Q67" si="5">SUM(M4:P4)</f>
        <v>154</v>
      </c>
      <c r="R4" s="17"/>
    </row>
    <row r="5" spans="1:18">
      <c r="A5" s="8" t="s">
        <v>47</v>
      </c>
      <c r="B5" s="15">
        <f>'[1]31'!B7</f>
        <v>0</v>
      </c>
      <c r="C5" s="16">
        <f>'[1]31'!C7</f>
        <v>0</v>
      </c>
      <c r="D5" s="16">
        <f>'[1]31'!D7</f>
        <v>320</v>
      </c>
      <c r="E5" s="16">
        <f>'[1]31'!E7</f>
        <v>0</v>
      </c>
      <c r="F5" s="15">
        <f t="shared" ref="F5:F68" si="6">SUM(B5:E5)</f>
        <v>320</v>
      </c>
      <c r="G5" s="15">
        <f>'[1]31'!H7</f>
        <v>0</v>
      </c>
      <c r="H5" s="16">
        <f>'[1]31'!I7</f>
        <v>0</v>
      </c>
      <c r="I5" s="16">
        <f>'[1]31'!J7</f>
        <v>154</v>
      </c>
      <c r="J5" s="16">
        <f>'[1]31'!K7</f>
        <v>0</v>
      </c>
      <c r="K5" s="15">
        <f t="shared" si="4"/>
        <v>154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154</v>
      </c>
      <c r="P5" s="16">
        <f t="shared" si="3"/>
        <v>0</v>
      </c>
      <c r="Q5" s="17">
        <f t="shared" si="5"/>
        <v>154</v>
      </c>
      <c r="R5" s="17"/>
    </row>
    <row r="6" spans="1:18">
      <c r="A6" s="8" t="s">
        <v>48</v>
      </c>
      <c r="B6" s="15">
        <f>'[1]31'!B8</f>
        <v>0</v>
      </c>
      <c r="C6" s="16">
        <f>'[1]31'!C8</f>
        <v>0</v>
      </c>
      <c r="D6" s="16">
        <f>'[1]31'!D8</f>
        <v>320</v>
      </c>
      <c r="E6" s="16">
        <f>'[1]31'!E8</f>
        <v>0</v>
      </c>
      <c r="F6" s="15">
        <f t="shared" si="6"/>
        <v>320</v>
      </c>
      <c r="G6" s="15">
        <f>'[1]31'!H8</f>
        <v>0</v>
      </c>
      <c r="H6" s="16">
        <f>'[1]31'!I8</f>
        <v>0</v>
      </c>
      <c r="I6" s="16">
        <f>'[1]31'!J8</f>
        <v>154</v>
      </c>
      <c r="J6" s="16">
        <f>'[1]31'!K8</f>
        <v>0</v>
      </c>
      <c r="K6" s="15">
        <f t="shared" si="4"/>
        <v>154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154</v>
      </c>
      <c r="P6" s="16">
        <f t="shared" si="3"/>
        <v>0</v>
      </c>
      <c r="Q6" s="17">
        <f t="shared" si="5"/>
        <v>154</v>
      </c>
      <c r="R6" s="17"/>
    </row>
    <row r="7" spans="1:18">
      <c r="A7" s="8" t="s">
        <v>49</v>
      </c>
      <c r="B7" s="15">
        <f>'[1]31'!B9</f>
        <v>0</v>
      </c>
      <c r="C7" s="16">
        <f>'[1]31'!C9</f>
        <v>0</v>
      </c>
      <c r="D7" s="16">
        <f>'[1]31'!D9</f>
        <v>320</v>
      </c>
      <c r="E7" s="16">
        <f>'[1]31'!E9</f>
        <v>0</v>
      </c>
      <c r="F7" s="15">
        <f t="shared" si="6"/>
        <v>320</v>
      </c>
      <c r="G7" s="15">
        <f>'[1]31'!H9</f>
        <v>0</v>
      </c>
      <c r="H7" s="16">
        <f>'[1]31'!I9</f>
        <v>0</v>
      </c>
      <c r="I7" s="16">
        <f>'[1]31'!J9</f>
        <v>154</v>
      </c>
      <c r="J7" s="16">
        <f>'[1]31'!K9</f>
        <v>0</v>
      </c>
      <c r="K7" s="15">
        <f t="shared" si="4"/>
        <v>154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154</v>
      </c>
      <c r="P7" s="16">
        <f t="shared" si="3"/>
        <v>0</v>
      </c>
      <c r="Q7" s="17">
        <f t="shared" si="5"/>
        <v>154</v>
      </c>
      <c r="R7" s="17"/>
    </row>
    <row r="8" spans="1:18">
      <c r="A8" s="8" t="s">
        <v>50</v>
      </c>
      <c r="B8" s="15">
        <f>'[1]31'!B10</f>
        <v>0</v>
      </c>
      <c r="C8" s="16">
        <f>'[1]31'!C10</f>
        <v>0</v>
      </c>
      <c r="D8" s="16">
        <f>'[1]31'!D10</f>
        <v>320</v>
      </c>
      <c r="E8" s="16">
        <f>'[1]31'!E10</f>
        <v>0</v>
      </c>
      <c r="F8" s="15">
        <f t="shared" si="6"/>
        <v>320</v>
      </c>
      <c r="G8" s="15">
        <f>'[1]31'!H10</f>
        <v>0</v>
      </c>
      <c r="H8" s="16">
        <f>'[1]31'!I10</f>
        <v>0</v>
      </c>
      <c r="I8" s="16">
        <f>'[1]31'!J10</f>
        <v>154</v>
      </c>
      <c r="J8" s="16">
        <f>'[1]31'!K10</f>
        <v>0</v>
      </c>
      <c r="K8" s="15">
        <f t="shared" si="4"/>
        <v>154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154</v>
      </c>
      <c r="P8" s="16">
        <f t="shared" si="3"/>
        <v>0</v>
      </c>
      <c r="Q8" s="17">
        <f t="shared" si="5"/>
        <v>154</v>
      </c>
      <c r="R8" s="17"/>
    </row>
    <row r="9" spans="1:18">
      <c r="A9" s="8" t="s">
        <v>51</v>
      </c>
      <c r="B9" s="15">
        <f>'[1]31'!B11</f>
        <v>0</v>
      </c>
      <c r="C9" s="16">
        <f>'[1]31'!C11</f>
        <v>0</v>
      </c>
      <c r="D9" s="16">
        <f>'[1]31'!D11</f>
        <v>320</v>
      </c>
      <c r="E9" s="16">
        <f>'[1]31'!E11</f>
        <v>0</v>
      </c>
      <c r="F9" s="15">
        <f t="shared" si="6"/>
        <v>320</v>
      </c>
      <c r="G9" s="15">
        <f>'[1]31'!H11</f>
        <v>0</v>
      </c>
      <c r="H9" s="16">
        <f>'[1]31'!I11</f>
        <v>0</v>
      </c>
      <c r="I9" s="16">
        <f>'[1]31'!J11</f>
        <v>154</v>
      </c>
      <c r="J9" s="16">
        <f>'[1]31'!K11</f>
        <v>0</v>
      </c>
      <c r="K9" s="15">
        <f t="shared" si="4"/>
        <v>154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154</v>
      </c>
      <c r="P9" s="16">
        <f t="shared" si="3"/>
        <v>0</v>
      </c>
      <c r="Q9" s="17">
        <f t="shared" si="5"/>
        <v>154</v>
      </c>
      <c r="R9" s="17"/>
    </row>
    <row r="10" spans="1:18">
      <c r="A10" s="8" t="s">
        <v>52</v>
      </c>
      <c r="B10" s="15">
        <f>'[1]31'!B12</f>
        <v>0</v>
      </c>
      <c r="C10" s="16">
        <f>'[1]31'!C12</f>
        <v>0</v>
      </c>
      <c r="D10" s="16">
        <f>'[1]31'!D12</f>
        <v>320</v>
      </c>
      <c r="E10" s="16">
        <f>'[1]31'!E12</f>
        <v>0</v>
      </c>
      <c r="F10" s="15">
        <f t="shared" si="6"/>
        <v>320</v>
      </c>
      <c r="G10" s="15">
        <f>'[1]31'!H12</f>
        <v>0</v>
      </c>
      <c r="H10" s="16">
        <f>'[1]31'!I12</f>
        <v>0</v>
      </c>
      <c r="I10" s="16">
        <f>'[1]31'!J12</f>
        <v>154</v>
      </c>
      <c r="J10" s="16">
        <f>'[1]31'!K12</f>
        <v>0</v>
      </c>
      <c r="K10" s="15">
        <f t="shared" si="4"/>
        <v>154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154</v>
      </c>
      <c r="P10" s="16">
        <f t="shared" si="3"/>
        <v>0</v>
      </c>
      <c r="Q10" s="17">
        <f t="shared" si="5"/>
        <v>154</v>
      </c>
      <c r="R10" s="17"/>
    </row>
    <row r="11" spans="1:18">
      <c r="A11" s="8" t="s">
        <v>53</v>
      </c>
      <c r="B11" s="15">
        <f>'[1]31'!B13</f>
        <v>0</v>
      </c>
      <c r="C11" s="16">
        <f>'[1]31'!C13</f>
        <v>0</v>
      </c>
      <c r="D11" s="16">
        <f>'[1]31'!D13</f>
        <v>320</v>
      </c>
      <c r="E11" s="16">
        <f>'[1]31'!E13</f>
        <v>0</v>
      </c>
      <c r="F11" s="15">
        <f t="shared" si="6"/>
        <v>320</v>
      </c>
      <c r="G11" s="15">
        <f>'[1]31'!H13</f>
        <v>0</v>
      </c>
      <c r="H11" s="16">
        <f>'[1]31'!I13</f>
        <v>0</v>
      </c>
      <c r="I11" s="16">
        <f>'[1]31'!J13</f>
        <v>154</v>
      </c>
      <c r="J11" s="16">
        <f>'[1]31'!K13</f>
        <v>0</v>
      </c>
      <c r="K11" s="15">
        <f t="shared" si="4"/>
        <v>154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154</v>
      </c>
      <c r="P11" s="16">
        <f t="shared" si="3"/>
        <v>0</v>
      </c>
      <c r="Q11" s="17">
        <f t="shared" si="5"/>
        <v>154</v>
      </c>
      <c r="R11" s="17"/>
    </row>
    <row r="12" spans="1:18">
      <c r="A12" s="8" t="s">
        <v>54</v>
      </c>
      <c r="B12" s="15">
        <f>'[1]31'!B14</f>
        <v>0</v>
      </c>
      <c r="C12" s="16">
        <f>'[1]31'!C14</f>
        <v>0</v>
      </c>
      <c r="D12" s="16">
        <f>'[1]31'!D14</f>
        <v>320</v>
      </c>
      <c r="E12" s="16">
        <f>'[1]31'!E14</f>
        <v>0</v>
      </c>
      <c r="F12" s="15">
        <f t="shared" si="6"/>
        <v>320</v>
      </c>
      <c r="G12" s="15">
        <f>'[1]31'!H14</f>
        <v>0</v>
      </c>
      <c r="H12" s="16">
        <f>'[1]31'!I14</f>
        <v>0</v>
      </c>
      <c r="I12" s="16">
        <f>'[1]31'!J14</f>
        <v>154</v>
      </c>
      <c r="J12" s="16">
        <f>'[1]31'!K14</f>
        <v>0</v>
      </c>
      <c r="K12" s="15">
        <f t="shared" si="4"/>
        <v>154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154</v>
      </c>
      <c r="P12" s="16">
        <f t="shared" si="3"/>
        <v>0</v>
      </c>
      <c r="Q12" s="17">
        <f t="shared" si="5"/>
        <v>154</v>
      </c>
      <c r="R12" s="17"/>
    </row>
    <row r="13" spans="1:18">
      <c r="A13" s="8" t="s">
        <v>55</v>
      </c>
      <c r="B13" s="15">
        <f>'[1]31'!B15</f>
        <v>0</v>
      </c>
      <c r="C13" s="16">
        <f>'[1]31'!C15</f>
        <v>0</v>
      </c>
      <c r="D13" s="16">
        <f>'[1]31'!D15</f>
        <v>320</v>
      </c>
      <c r="E13" s="16">
        <f>'[1]31'!E15</f>
        <v>0</v>
      </c>
      <c r="F13" s="15">
        <f t="shared" si="6"/>
        <v>320</v>
      </c>
      <c r="G13" s="15">
        <f>'[1]31'!H15</f>
        <v>0</v>
      </c>
      <c r="H13" s="16">
        <f>'[1]31'!I15</f>
        <v>0</v>
      </c>
      <c r="I13" s="16">
        <f>'[1]31'!J15</f>
        <v>154</v>
      </c>
      <c r="J13" s="16">
        <f>'[1]31'!K15</f>
        <v>0</v>
      </c>
      <c r="K13" s="15">
        <f t="shared" si="4"/>
        <v>154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154</v>
      </c>
      <c r="P13" s="16">
        <f t="shared" si="3"/>
        <v>0</v>
      </c>
      <c r="Q13" s="17">
        <f t="shared" si="5"/>
        <v>154</v>
      </c>
      <c r="R13" s="17"/>
    </row>
    <row r="14" spans="1:18">
      <c r="A14" s="8" t="s">
        <v>56</v>
      </c>
      <c r="B14" s="15">
        <f>'[1]31'!B16</f>
        <v>0</v>
      </c>
      <c r="C14" s="16">
        <f>'[1]31'!C16</f>
        <v>0</v>
      </c>
      <c r="D14" s="16">
        <f>'[1]31'!D16</f>
        <v>320</v>
      </c>
      <c r="E14" s="16">
        <f>'[1]31'!E16</f>
        <v>0</v>
      </c>
      <c r="F14" s="15">
        <f t="shared" si="6"/>
        <v>320</v>
      </c>
      <c r="G14" s="15">
        <f>'[1]31'!H16</f>
        <v>0</v>
      </c>
      <c r="H14" s="16">
        <f>'[1]31'!I16</f>
        <v>0</v>
      </c>
      <c r="I14" s="16">
        <f>'[1]31'!J16</f>
        <v>154</v>
      </c>
      <c r="J14" s="16">
        <f>'[1]31'!K16</f>
        <v>0</v>
      </c>
      <c r="K14" s="15">
        <f t="shared" si="4"/>
        <v>154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154</v>
      </c>
      <c r="P14" s="16">
        <f t="shared" si="3"/>
        <v>0</v>
      </c>
      <c r="Q14" s="17">
        <f t="shared" si="5"/>
        <v>154</v>
      </c>
      <c r="R14" s="17"/>
    </row>
    <row r="15" spans="1:18">
      <c r="A15" s="8" t="s">
        <v>57</v>
      </c>
      <c r="B15" s="15">
        <f>'[1]31'!B17</f>
        <v>0</v>
      </c>
      <c r="C15" s="16">
        <f>'[1]31'!C17</f>
        <v>0</v>
      </c>
      <c r="D15" s="16">
        <f>'[1]31'!D17</f>
        <v>320</v>
      </c>
      <c r="E15" s="16">
        <f>'[1]31'!E17</f>
        <v>0</v>
      </c>
      <c r="F15" s="15">
        <f t="shared" si="6"/>
        <v>320</v>
      </c>
      <c r="G15" s="15">
        <f>'[1]31'!H17</f>
        <v>0</v>
      </c>
      <c r="H15" s="16">
        <f>'[1]31'!I17</f>
        <v>0</v>
      </c>
      <c r="I15" s="16">
        <f>'[1]31'!J17</f>
        <v>154</v>
      </c>
      <c r="J15" s="16">
        <f>'[1]31'!K17</f>
        <v>0</v>
      </c>
      <c r="K15" s="15">
        <f t="shared" si="4"/>
        <v>154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154</v>
      </c>
      <c r="P15" s="16">
        <f t="shared" si="3"/>
        <v>0</v>
      </c>
      <c r="Q15" s="17">
        <f t="shared" si="5"/>
        <v>154</v>
      </c>
      <c r="R15" s="17"/>
    </row>
    <row r="16" spans="1:18">
      <c r="A16" s="8" t="s">
        <v>58</v>
      </c>
      <c r="B16" s="15">
        <f>'[1]31'!B18</f>
        <v>0</v>
      </c>
      <c r="C16" s="16">
        <f>'[1]31'!C18</f>
        <v>0</v>
      </c>
      <c r="D16" s="16">
        <f>'[1]31'!D18</f>
        <v>320</v>
      </c>
      <c r="E16" s="16">
        <f>'[1]31'!E18</f>
        <v>0</v>
      </c>
      <c r="F16" s="15">
        <f t="shared" si="6"/>
        <v>320</v>
      </c>
      <c r="G16" s="15">
        <f>'[1]31'!H18</f>
        <v>0</v>
      </c>
      <c r="H16" s="16">
        <f>'[1]31'!I18</f>
        <v>0</v>
      </c>
      <c r="I16" s="16">
        <f>'[1]31'!J18</f>
        <v>154</v>
      </c>
      <c r="J16" s="16">
        <f>'[1]31'!K18</f>
        <v>0</v>
      </c>
      <c r="K16" s="15">
        <f t="shared" si="4"/>
        <v>154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154</v>
      </c>
      <c r="P16" s="16">
        <f t="shared" si="3"/>
        <v>0</v>
      </c>
      <c r="Q16" s="17">
        <f t="shared" si="5"/>
        <v>154</v>
      </c>
      <c r="R16" s="17"/>
    </row>
    <row r="17" spans="1:18">
      <c r="A17" s="8" t="s">
        <v>59</v>
      </c>
      <c r="B17" s="15">
        <f>'[1]31'!B19</f>
        <v>0</v>
      </c>
      <c r="C17" s="16">
        <f>'[1]31'!C19</f>
        <v>0</v>
      </c>
      <c r="D17" s="16">
        <f>'[1]31'!D19</f>
        <v>320</v>
      </c>
      <c r="E17" s="16">
        <f>'[1]31'!E19</f>
        <v>0</v>
      </c>
      <c r="F17" s="15">
        <f t="shared" si="6"/>
        <v>320</v>
      </c>
      <c r="G17" s="15">
        <f>'[1]31'!H19</f>
        <v>0</v>
      </c>
      <c r="H17" s="16">
        <f>'[1]31'!I19</f>
        <v>0</v>
      </c>
      <c r="I17" s="16">
        <f>'[1]31'!J19</f>
        <v>154</v>
      </c>
      <c r="J17" s="16">
        <f>'[1]31'!K19</f>
        <v>0</v>
      </c>
      <c r="K17" s="15">
        <f t="shared" si="4"/>
        <v>154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154</v>
      </c>
      <c r="P17" s="16">
        <f t="shared" si="3"/>
        <v>0</v>
      </c>
      <c r="Q17" s="17">
        <f t="shared" si="5"/>
        <v>154</v>
      </c>
      <c r="R17" s="17"/>
    </row>
    <row r="18" spans="1:18">
      <c r="A18" s="8" t="s">
        <v>60</v>
      </c>
      <c r="B18" s="15">
        <f>'[1]31'!B20</f>
        <v>0</v>
      </c>
      <c r="C18" s="16">
        <f>'[1]31'!C20</f>
        <v>0</v>
      </c>
      <c r="D18" s="16">
        <f>'[1]31'!D20</f>
        <v>320</v>
      </c>
      <c r="E18" s="16">
        <f>'[1]31'!E20</f>
        <v>0</v>
      </c>
      <c r="F18" s="15">
        <f t="shared" si="6"/>
        <v>320</v>
      </c>
      <c r="G18" s="15">
        <f>'[1]31'!H20</f>
        <v>0</v>
      </c>
      <c r="H18" s="16">
        <f>'[1]31'!I20</f>
        <v>0</v>
      </c>
      <c r="I18" s="16">
        <f>'[1]31'!J20</f>
        <v>154</v>
      </c>
      <c r="J18" s="16">
        <f>'[1]31'!K20</f>
        <v>0</v>
      </c>
      <c r="K18" s="15">
        <f t="shared" si="4"/>
        <v>154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154</v>
      </c>
      <c r="P18" s="16">
        <f t="shared" si="3"/>
        <v>0</v>
      </c>
      <c r="Q18" s="17">
        <f t="shared" si="5"/>
        <v>154</v>
      </c>
      <c r="R18" s="17"/>
    </row>
    <row r="19" spans="1:18">
      <c r="A19" s="8" t="s">
        <v>61</v>
      </c>
      <c r="B19" s="15">
        <f>'[1]31'!B21</f>
        <v>0</v>
      </c>
      <c r="C19" s="16">
        <f>'[1]31'!C21</f>
        <v>0</v>
      </c>
      <c r="D19" s="16">
        <f>'[1]31'!D21</f>
        <v>320</v>
      </c>
      <c r="E19" s="16">
        <f>'[1]31'!E21</f>
        <v>0</v>
      </c>
      <c r="F19" s="15">
        <f t="shared" si="6"/>
        <v>320</v>
      </c>
      <c r="G19" s="15">
        <f>'[1]31'!H21</f>
        <v>0</v>
      </c>
      <c r="H19" s="16">
        <f>'[1]31'!I21</f>
        <v>0</v>
      </c>
      <c r="I19" s="16">
        <f>'[1]31'!J21</f>
        <v>154</v>
      </c>
      <c r="J19" s="16">
        <f>'[1]31'!K21</f>
        <v>0</v>
      </c>
      <c r="K19" s="15">
        <f t="shared" si="4"/>
        <v>154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154</v>
      </c>
      <c r="P19" s="16">
        <f t="shared" si="3"/>
        <v>0</v>
      </c>
      <c r="Q19" s="17">
        <f t="shared" si="5"/>
        <v>154</v>
      </c>
      <c r="R19" s="17"/>
    </row>
    <row r="20" spans="1:18">
      <c r="A20" s="8" t="s">
        <v>62</v>
      </c>
      <c r="B20" s="15">
        <f>'[1]31'!B22</f>
        <v>0</v>
      </c>
      <c r="C20" s="16">
        <f>'[1]31'!C22</f>
        <v>0</v>
      </c>
      <c r="D20" s="16">
        <f>'[1]31'!D22</f>
        <v>320</v>
      </c>
      <c r="E20" s="16">
        <f>'[1]31'!E22</f>
        <v>0</v>
      </c>
      <c r="F20" s="15">
        <f t="shared" si="6"/>
        <v>320</v>
      </c>
      <c r="G20" s="15">
        <f>'[1]31'!H22</f>
        <v>0</v>
      </c>
      <c r="H20" s="16">
        <f>'[1]31'!I22</f>
        <v>0</v>
      </c>
      <c r="I20" s="16">
        <f>'[1]31'!J22</f>
        <v>154</v>
      </c>
      <c r="J20" s="16">
        <f>'[1]31'!K22</f>
        <v>0</v>
      </c>
      <c r="K20" s="15">
        <f t="shared" si="4"/>
        <v>154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154</v>
      </c>
      <c r="P20" s="16">
        <f t="shared" si="3"/>
        <v>0</v>
      </c>
      <c r="Q20" s="17">
        <f t="shared" si="5"/>
        <v>154</v>
      </c>
      <c r="R20" s="17"/>
    </row>
    <row r="21" spans="1:18">
      <c r="A21" s="8" t="s">
        <v>63</v>
      </c>
      <c r="B21" s="15">
        <f>'[1]31'!B23</f>
        <v>0</v>
      </c>
      <c r="C21" s="16">
        <f>'[1]31'!C23</f>
        <v>0</v>
      </c>
      <c r="D21" s="16">
        <f>'[1]31'!D23</f>
        <v>320</v>
      </c>
      <c r="E21" s="16">
        <f>'[1]31'!E23</f>
        <v>0</v>
      </c>
      <c r="F21" s="15">
        <f t="shared" si="6"/>
        <v>320</v>
      </c>
      <c r="G21" s="15">
        <f>'[1]31'!H23</f>
        <v>0</v>
      </c>
      <c r="H21" s="16">
        <f>'[1]31'!I23</f>
        <v>0</v>
      </c>
      <c r="I21" s="16">
        <f>'[1]31'!J23</f>
        <v>154</v>
      </c>
      <c r="J21" s="16">
        <f>'[1]31'!K23</f>
        <v>0</v>
      </c>
      <c r="K21" s="15">
        <f t="shared" si="4"/>
        <v>154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154</v>
      </c>
      <c r="P21" s="16">
        <f t="shared" si="3"/>
        <v>0</v>
      </c>
      <c r="Q21" s="17">
        <f t="shared" si="5"/>
        <v>154</v>
      </c>
      <c r="R21" s="17"/>
    </row>
    <row r="22" spans="1:18">
      <c r="A22" s="8" t="s">
        <v>64</v>
      </c>
      <c r="B22" s="15">
        <f>'[1]31'!B24</f>
        <v>0</v>
      </c>
      <c r="C22" s="16">
        <f>'[1]31'!C24</f>
        <v>0</v>
      </c>
      <c r="D22" s="16">
        <f>'[1]31'!D24</f>
        <v>320</v>
      </c>
      <c r="E22" s="16">
        <f>'[1]31'!E24</f>
        <v>0</v>
      </c>
      <c r="F22" s="15">
        <f t="shared" si="6"/>
        <v>320</v>
      </c>
      <c r="G22" s="15">
        <f>'[1]31'!H24</f>
        <v>0</v>
      </c>
      <c r="H22" s="16">
        <f>'[1]31'!I24</f>
        <v>0</v>
      </c>
      <c r="I22" s="16">
        <f>'[1]31'!J24</f>
        <v>154</v>
      </c>
      <c r="J22" s="16">
        <f>'[1]31'!K24</f>
        <v>0</v>
      </c>
      <c r="K22" s="15">
        <f t="shared" si="4"/>
        <v>154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154</v>
      </c>
      <c r="P22" s="16">
        <f t="shared" si="3"/>
        <v>0</v>
      </c>
      <c r="Q22" s="17">
        <f t="shared" si="5"/>
        <v>154</v>
      </c>
      <c r="R22" s="17"/>
    </row>
    <row r="23" spans="1:18">
      <c r="A23" s="8" t="s">
        <v>65</v>
      </c>
      <c r="B23" s="15">
        <f>'[1]31'!B25</f>
        <v>0</v>
      </c>
      <c r="C23" s="16">
        <f>'[1]31'!C25</f>
        <v>0</v>
      </c>
      <c r="D23" s="16">
        <f>'[1]31'!D25</f>
        <v>320</v>
      </c>
      <c r="E23" s="16">
        <f>'[1]31'!E25</f>
        <v>0</v>
      </c>
      <c r="F23" s="15">
        <f t="shared" si="6"/>
        <v>320</v>
      </c>
      <c r="G23" s="15">
        <f>'[1]31'!H25</f>
        <v>0</v>
      </c>
      <c r="H23" s="16">
        <f>'[1]31'!I25</f>
        <v>0</v>
      </c>
      <c r="I23" s="16">
        <f>'[1]31'!J25</f>
        <v>154</v>
      </c>
      <c r="J23" s="16">
        <f>'[1]31'!K25</f>
        <v>0</v>
      </c>
      <c r="K23" s="15">
        <f t="shared" si="4"/>
        <v>154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154</v>
      </c>
      <c r="P23" s="16">
        <f t="shared" si="3"/>
        <v>0</v>
      </c>
      <c r="Q23" s="17">
        <f t="shared" si="5"/>
        <v>154</v>
      </c>
      <c r="R23" s="17"/>
    </row>
    <row r="24" spans="1:18">
      <c r="A24" s="8" t="s">
        <v>66</v>
      </c>
      <c r="B24" s="15">
        <f>'[1]31'!B26</f>
        <v>0</v>
      </c>
      <c r="C24" s="16">
        <f>'[1]31'!C26</f>
        <v>0</v>
      </c>
      <c r="D24" s="16">
        <f>'[1]31'!D26</f>
        <v>320</v>
      </c>
      <c r="E24" s="16">
        <f>'[1]31'!E26</f>
        <v>0</v>
      </c>
      <c r="F24" s="15">
        <f t="shared" si="6"/>
        <v>320</v>
      </c>
      <c r="G24" s="15">
        <f>'[1]31'!H26</f>
        <v>0</v>
      </c>
      <c r="H24" s="16">
        <f>'[1]31'!I26</f>
        <v>0</v>
      </c>
      <c r="I24" s="16">
        <f>'[1]31'!J26</f>
        <v>154</v>
      </c>
      <c r="J24" s="16">
        <f>'[1]31'!K26</f>
        <v>0</v>
      </c>
      <c r="K24" s="15">
        <f t="shared" si="4"/>
        <v>154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154</v>
      </c>
      <c r="P24" s="16">
        <f t="shared" si="3"/>
        <v>0</v>
      </c>
      <c r="Q24" s="17">
        <f t="shared" si="5"/>
        <v>154</v>
      </c>
      <c r="R24" s="17"/>
    </row>
    <row r="25" spans="1:18">
      <c r="A25" s="8" t="s">
        <v>67</v>
      </c>
      <c r="B25" s="15">
        <f>'[1]31'!B27</f>
        <v>0</v>
      </c>
      <c r="C25" s="16">
        <f>'[1]31'!C27</f>
        <v>0</v>
      </c>
      <c r="D25" s="16">
        <f>'[1]31'!D27</f>
        <v>320</v>
      </c>
      <c r="E25" s="16">
        <f>'[1]31'!E27</f>
        <v>0</v>
      </c>
      <c r="F25" s="15">
        <f t="shared" si="6"/>
        <v>320</v>
      </c>
      <c r="G25" s="15">
        <f>'[1]31'!H27</f>
        <v>0</v>
      </c>
      <c r="H25" s="16">
        <f>'[1]31'!I27</f>
        <v>0</v>
      </c>
      <c r="I25" s="16">
        <f>'[1]31'!J27</f>
        <v>154</v>
      </c>
      <c r="J25" s="16">
        <f>'[1]31'!K27</f>
        <v>0</v>
      </c>
      <c r="K25" s="15">
        <f t="shared" si="4"/>
        <v>154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154</v>
      </c>
      <c r="P25" s="16">
        <f t="shared" si="3"/>
        <v>0</v>
      </c>
      <c r="Q25" s="17">
        <f t="shared" si="5"/>
        <v>154</v>
      </c>
      <c r="R25" s="17"/>
    </row>
    <row r="26" spans="1:18">
      <c r="A26" s="8" t="s">
        <v>68</v>
      </c>
      <c r="B26" s="15">
        <f>'[1]31'!B28</f>
        <v>0</v>
      </c>
      <c r="C26" s="16">
        <f>'[1]31'!C28</f>
        <v>0</v>
      </c>
      <c r="D26" s="16">
        <f>'[1]31'!D28</f>
        <v>320</v>
      </c>
      <c r="E26" s="16">
        <f>'[1]31'!E28</f>
        <v>0</v>
      </c>
      <c r="F26" s="15">
        <f t="shared" si="6"/>
        <v>320</v>
      </c>
      <c r="G26" s="15">
        <f>'[1]31'!H28</f>
        <v>0</v>
      </c>
      <c r="H26" s="16">
        <f>'[1]31'!I28</f>
        <v>0</v>
      </c>
      <c r="I26" s="16">
        <f>'[1]31'!J28</f>
        <v>154</v>
      </c>
      <c r="J26" s="16">
        <f>'[1]31'!K28</f>
        <v>0</v>
      </c>
      <c r="K26" s="15">
        <f t="shared" si="4"/>
        <v>154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154</v>
      </c>
      <c r="P26" s="16">
        <f t="shared" si="3"/>
        <v>0</v>
      </c>
      <c r="Q26" s="17">
        <f t="shared" si="5"/>
        <v>154</v>
      </c>
      <c r="R26" s="17"/>
    </row>
    <row r="27" spans="1:18">
      <c r="A27" s="8" t="s">
        <v>69</v>
      </c>
      <c r="B27" s="15">
        <f>'[1]31'!B29</f>
        <v>0</v>
      </c>
      <c r="C27" s="16">
        <f>'[1]31'!C29</f>
        <v>0</v>
      </c>
      <c r="D27" s="16">
        <f>'[1]31'!D29</f>
        <v>320</v>
      </c>
      <c r="E27" s="16">
        <f>'[1]31'!E29</f>
        <v>0</v>
      </c>
      <c r="F27" s="15">
        <f t="shared" si="6"/>
        <v>320</v>
      </c>
      <c r="G27" s="15">
        <f>'[1]31'!H29</f>
        <v>0</v>
      </c>
      <c r="H27" s="16">
        <f>'[1]31'!I29</f>
        <v>0</v>
      </c>
      <c r="I27" s="16">
        <f>'[1]31'!J29</f>
        <v>154</v>
      </c>
      <c r="J27" s="16">
        <f>'[1]31'!K29</f>
        <v>0</v>
      </c>
      <c r="K27" s="15">
        <f t="shared" si="4"/>
        <v>154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154</v>
      </c>
      <c r="P27" s="16">
        <f t="shared" si="3"/>
        <v>0</v>
      </c>
      <c r="Q27" s="17">
        <f t="shared" si="5"/>
        <v>154</v>
      </c>
      <c r="R27" s="17"/>
    </row>
    <row r="28" spans="1:18">
      <c r="A28" s="8" t="s">
        <v>70</v>
      </c>
      <c r="B28" s="15">
        <f>'[1]31'!B30</f>
        <v>0</v>
      </c>
      <c r="C28" s="16">
        <f>'[1]31'!C30</f>
        <v>0</v>
      </c>
      <c r="D28" s="16">
        <f>'[1]31'!D30</f>
        <v>320</v>
      </c>
      <c r="E28" s="16">
        <f>'[1]31'!E30</f>
        <v>0</v>
      </c>
      <c r="F28" s="15">
        <f t="shared" si="6"/>
        <v>320</v>
      </c>
      <c r="G28" s="15">
        <f>'[1]31'!H30</f>
        <v>0</v>
      </c>
      <c r="H28" s="16">
        <f>'[1]31'!I30</f>
        <v>0</v>
      </c>
      <c r="I28" s="16">
        <f>'[1]31'!J30</f>
        <v>154</v>
      </c>
      <c r="J28" s="16">
        <f>'[1]31'!K30</f>
        <v>0</v>
      </c>
      <c r="K28" s="15">
        <f t="shared" si="4"/>
        <v>154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154</v>
      </c>
      <c r="P28" s="16">
        <f t="shared" si="3"/>
        <v>0</v>
      </c>
      <c r="Q28" s="17">
        <f t="shared" si="5"/>
        <v>154</v>
      </c>
      <c r="R28" s="17"/>
    </row>
    <row r="29" spans="1:18">
      <c r="A29" s="8" t="s">
        <v>71</v>
      </c>
      <c r="B29" s="15">
        <f>'[1]31'!B31</f>
        <v>0</v>
      </c>
      <c r="C29" s="16">
        <f>'[1]31'!C31</f>
        <v>0</v>
      </c>
      <c r="D29" s="16">
        <f>'[1]31'!D31</f>
        <v>320</v>
      </c>
      <c r="E29" s="16">
        <f>'[1]31'!E31</f>
        <v>0</v>
      </c>
      <c r="F29" s="15">
        <f t="shared" si="6"/>
        <v>320</v>
      </c>
      <c r="G29" s="15">
        <f>'[1]31'!H31</f>
        <v>0</v>
      </c>
      <c r="H29" s="16">
        <f>'[1]31'!I31</f>
        <v>0</v>
      </c>
      <c r="I29" s="16">
        <f>'[1]31'!J31</f>
        <v>154</v>
      </c>
      <c r="J29" s="16">
        <f>'[1]31'!K31</f>
        <v>0</v>
      </c>
      <c r="K29" s="15">
        <f t="shared" si="4"/>
        <v>154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154</v>
      </c>
      <c r="P29" s="16">
        <f t="shared" si="3"/>
        <v>0</v>
      </c>
      <c r="Q29" s="17">
        <f t="shared" si="5"/>
        <v>154</v>
      </c>
      <c r="R29" s="17"/>
    </row>
    <row r="30" spans="1:18">
      <c r="A30" s="8" t="s">
        <v>72</v>
      </c>
      <c r="B30" s="15">
        <f>'[1]31'!B32</f>
        <v>0</v>
      </c>
      <c r="C30" s="16">
        <f>'[1]31'!C32</f>
        <v>0</v>
      </c>
      <c r="D30" s="16">
        <f>'[1]31'!D32</f>
        <v>320</v>
      </c>
      <c r="E30" s="16">
        <f>'[1]31'!E32</f>
        <v>0</v>
      </c>
      <c r="F30" s="15">
        <f t="shared" si="6"/>
        <v>320</v>
      </c>
      <c r="G30" s="15">
        <f>'[1]31'!H32</f>
        <v>0</v>
      </c>
      <c r="H30" s="16">
        <f>'[1]31'!I32</f>
        <v>0</v>
      </c>
      <c r="I30" s="16">
        <f>'[1]31'!J32</f>
        <v>154</v>
      </c>
      <c r="J30" s="16">
        <f>'[1]31'!K32</f>
        <v>0</v>
      </c>
      <c r="K30" s="15">
        <f t="shared" si="4"/>
        <v>154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154</v>
      </c>
      <c r="P30" s="16">
        <f t="shared" si="3"/>
        <v>0</v>
      </c>
      <c r="Q30" s="17">
        <f t="shared" si="5"/>
        <v>154</v>
      </c>
      <c r="R30" s="17"/>
    </row>
    <row r="31" spans="1:18">
      <c r="A31" s="8" t="s">
        <v>73</v>
      </c>
      <c r="B31" s="15">
        <f>'[1]31'!B33</f>
        <v>0</v>
      </c>
      <c r="C31" s="16">
        <f>'[1]31'!C33</f>
        <v>0</v>
      </c>
      <c r="D31" s="16">
        <f>'[1]31'!D33</f>
        <v>320</v>
      </c>
      <c r="E31" s="16">
        <f>'[1]31'!E33</f>
        <v>0</v>
      </c>
      <c r="F31" s="15">
        <f t="shared" si="6"/>
        <v>320</v>
      </c>
      <c r="G31" s="15">
        <f>'[1]31'!H33</f>
        <v>0</v>
      </c>
      <c r="H31" s="16">
        <f>'[1]31'!I33</f>
        <v>0</v>
      </c>
      <c r="I31" s="16">
        <f>'[1]31'!J33</f>
        <v>154</v>
      </c>
      <c r="J31" s="16">
        <f>'[1]31'!K33</f>
        <v>0</v>
      </c>
      <c r="K31" s="15">
        <f t="shared" si="4"/>
        <v>154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154</v>
      </c>
      <c r="P31" s="16">
        <f t="shared" si="3"/>
        <v>0</v>
      </c>
      <c r="Q31" s="17">
        <f t="shared" si="5"/>
        <v>154</v>
      </c>
      <c r="R31" s="17"/>
    </row>
    <row r="32" spans="1:18">
      <c r="A32" s="8" t="s">
        <v>74</v>
      </c>
      <c r="B32" s="15">
        <f>'[1]31'!B34</f>
        <v>0</v>
      </c>
      <c r="C32" s="16">
        <f>'[1]31'!C34</f>
        <v>0</v>
      </c>
      <c r="D32" s="16">
        <f>'[1]31'!D34</f>
        <v>320</v>
      </c>
      <c r="E32" s="16">
        <f>'[1]31'!E34</f>
        <v>0</v>
      </c>
      <c r="F32" s="15">
        <f t="shared" si="6"/>
        <v>320</v>
      </c>
      <c r="G32" s="15">
        <f>'[1]31'!H34</f>
        <v>0</v>
      </c>
      <c r="H32" s="16">
        <f>'[1]31'!I34</f>
        <v>0</v>
      </c>
      <c r="I32" s="16">
        <f>'[1]31'!J34</f>
        <v>154</v>
      </c>
      <c r="J32" s="16">
        <f>'[1]31'!K34</f>
        <v>0</v>
      </c>
      <c r="K32" s="15">
        <f t="shared" si="4"/>
        <v>154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154</v>
      </c>
      <c r="P32" s="16">
        <f t="shared" si="3"/>
        <v>0</v>
      </c>
      <c r="Q32" s="17">
        <f t="shared" si="5"/>
        <v>154</v>
      </c>
      <c r="R32" s="17"/>
    </row>
    <row r="33" spans="1:18">
      <c r="A33" s="8" t="s">
        <v>75</v>
      </c>
      <c r="B33" s="15">
        <f>'[1]31'!B35</f>
        <v>0</v>
      </c>
      <c r="C33" s="16">
        <f>'[1]31'!C35</f>
        <v>0</v>
      </c>
      <c r="D33" s="16">
        <f>'[1]31'!D35</f>
        <v>320</v>
      </c>
      <c r="E33" s="16">
        <f>'[1]31'!E35</f>
        <v>0</v>
      </c>
      <c r="F33" s="15">
        <f t="shared" si="6"/>
        <v>320</v>
      </c>
      <c r="G33" s="15">
        <f>'[1]31'!H35</f>
        <v>0</v>
      </c>
      <c r="H33" s="16">
        <f>'[1]31'!I35</f>
        <v>0</v>
      </c>
      <c r="I33" s="16">
        <f>'[1]31'!J35</f>
        <v>154</v>
      </c>
      <c r="J33" s="16">
        <f>'[1]31'!K35</f>
        <v>0</v>
      </c>
      <c r="K33" s="15">
        <f t="shared" si="4"/>
        <v>154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154</v>
      </c>
      <c r="P33" s="16">
        <f t="shared" si="3"/>
        <v>0</v>
      </c>
      <c r="Q33" s="17">
        <f t="shared" si="5"/>
        <v>154</v>
      </c>
      <c r="R33" s="17"/>
    </row>
    <row r="34" spans="1:18">
      <c r="A34" s="8" t="s">
        <v>76</v>
      </c>
      <c r="B34" s="15">
        <f>'[1]31'!B36</f>
        <v>0</v>
      </c>
      <c r="C34" s="16">
        <f>'[1]31'!C36</f>
        <v>0</v>
      </c>
      <c r="D34" s="16">
        <f>'[1]31'!D36</f>
        <v>320</v>
      </c>
      <c r="E34" s="16">
        <f>'[1]31'!E36</f>
        <v>0</v>
      </c>
      <c r="F34" s="15">
        <f t="shared" si="6"/>
        <v>320</v>
      </c>
      <c r="G34" s="15">
        <f>'[1]31'!H36</f>
        <v>0</v>
      </c>
      <c r="H34" s="16">
        <f>'[1]31'!I36</f>
        <v>0</v>
      </c>
      <c r="I34" s="16">
        <f>'[1]31'!J36</f>
        <v>154</v>
      </c>
      <c r="J34" s="16">
        <f>'[1]31'!K36</f>
        <v>0</v>
      </c>
      <c r="K34" s="15">
        <f t="shared" si="4"/>
        <v>154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154</v>
      </c>
      <c r="P34" s="16">
        <f t="shared" si="3"/>
        <v>0</v>
      </c>
      <c r="Q34" s="17">
        <f t="shared" si="5"/>
        <v>154</v>
      </c>
      <c r="R34" s="17"/>
    </row>
    <row r="35" spans="1:18">
      <c r="A35" s="8" t="s">
        <v>77</v>
      </c>
      <c r="B35" s="15">
        <f>'[1]31'!B37</f>
        <v>0</v>
      </c>
      <c r="C35" s="16">
        <f>'[1]31'!C37</f>
        <v>0</v>
      </c>
      <c r="D35" s="16">
        <f>'[1]31'!D37</f>
        <v>320</v>
      </c>
      <c r="E35" s="16">
        <f>'[1]31'!E37</f>
        <v>0</v>
      </c>
      <c r="F35" s="15">
        <f t="shared" si="6"/>
        <v>320</v>
      </c>
      <c r="G35" s="15">
        <f>'[1]31'!H37</f>
        <v>0</v>
      </c>
      <c r="H35" s="16">
        <f>'[1]31'!I37</f>
        <v>0</v>
      </c>
      <c r="I35" s="16">
        <f>'[1]31'!J37</f>
        <v>154</v>
      </c>
      <c r="J35" s="16">
        <f>'[1]31'!K37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  <c r="R35" s="17"/>
    </row>
    <row r="36" spans="1:18">
      <c r="A36" s="8" t="s">
        <v>78</v>
      </c>
      <c r="B36" s="15">
        <f>'[1]31'!B38</f>
        <v>0</v>
      </c>
      <c r="C36" s="16">
        <f>'[1]31'!C38</f>
        <v>0</v>
      </c>
      <c r="D36" s="16">
        <f>'[1]31'!D38</f>
        <v>320</v>
      </c>
      <c r="E36" s="16">
        <f>'[1]31'!E38</f>
        <v>0</v>
      </c>
      <c r="F36" s="15">
        <f t="shared" si="6"/>
        <v>320</v>
      </c>
      <c r="G36" s="15">
        <f>'[1]31'!H38</f>
        <v>0</v>
      </c>
      <c r="H36" s="16">
        <f>'[1]31'!I38</f>
        <v>0</v>
      </c>
      <c r="I36" s="16">
        <f>'[1]31'!J38</f>
        <v>154</v>
      </c>
      <c r="J36" s="16">
        <f>'[1]31'!K38</f>
        <v>0</v>
      </c>
      <c r="K36" s="15">
        <f t="shared" si="4"/>
        <v>154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154</v>
      </c>
      <c r="P36" s="16">
        <f t="shared" si="10"/>
        <v>0</v>
      </c>
      <c r="Q36" s="17">
        <f t="shared" si="5"/>
        <v>154</v>
      </c>
      <c r="R36" s="17"/>
    </row>
    <row r="37" spans="1:18">
      <c r="A37" s="8" t="s">
        <v>79</v>
      </c>
      <c r="B37" s="15">
        <f>'[1]31'!B39</f>
        <v>0</v>
      </c>
      <c r="C37" s="16">
        <f>'[1]31'!C39</f>
        <v>0</v>
      </c>
      <c r="D37" s="16">
        <f>'[1]31'!D39</f>
        <v>320</v>
      </c>
      <c r="E37" s="16">
        <f>'[1]31'!E39</f>
        <v>0</v>
      </c>
      <c r="F37" s="15">
        <f t="shared" si="6"/>
        <v>320</v>
      </c>
      <c r="G37" s="15">
        <f>'[1]31'!H39</f>
        <v>0</v>
      </c>
      <c r="H37" s="16">
        <f>'[1]31'!I39</f>
        <v>0</v>
      </c>
      <c r="I37" s="16">
        <f>'[1]31'!J39</f>
        <v>154</v>
      </c>
      <c r="J37" s="16">
        <f>'[1]31'!K39</f>
        <v>0</v>
      </c>
      <c r="K37" s="15">
        <f t="shared" si="4"/>
        <v>154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154</v>
      </c>
      <c r="P37" s="16">
        <f t="shared" si="10"/>
        <v>0</v>
      </c>
      <c r="Q37" s="17">
        <f t="shared" si="5"/>
        <v>154</v>
      </c>
      <c r="R37" s="17"/>
    </row>
    <row r="38" spans="1:18">
      <c r="A38" s="8" t="s">
        <v>80</v>
      </c>
      <c r="B38" s="15">
        <f>'[1]31'!B40</f>
        <v>0</v>
      </c>
      <c r="C38" s="16">
        <f>'[1]31'!C40</f>
        <v>0</v>
      </c>
      <c r="D38" s="16">
        <f>'[1]31'!D40</f>
        <v>320</v>
      </c>
      <c r="E38" s="16">
        <f>'[1]31'!E40</f>
        <v>0</v>
      </c>
      <c r="F38" s="15">
        <f t="shared" si="6"/>
        <v>320</v>
      </c>
      <c r="G38" s="15">
        <f>'[1]31'!H40</f>
        <v>0</v>
      </c>
      <c r="H38" s="16">
        <f>'[1]31'!I40</f>
        <v>0</v>
      </c>
      <c r="I38" s="16">
        <f>'[1]31'!J40</f>
        <v>154</v>
      </c>
      <c r="J38" s="16">
        <f>'[1]31'!K40</f>
        <v>0</v>
      </c>
      <c r="K38" s="15">
        <f t="shared" si="4"/>
        <v>154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154</v>
      </c>
      <c r="P38" s="16">
        <f t="shared" si="10"/>
        <v>0</v>
      </c>
      <c r="Q38" s="17">
        <f t="shared" si="5"/>
        <v>154</v>
      </c>
      <c r="R38" s="17"/>
    </row>
    <row r="39" spans="1:18">
      <c r="A39" s="8" t="s">
        <v>81</v>
      </c>
      <c r="B39" s="15">
        <f>'[1]31'!B41</f>
        <v>0</v>
      </c>
      <c r="C39" s="16">
        <f>'[1]31'!C41</f>
        <v>0</v>
      </c>
      <c r="D39" s="16">
        <f>'[1]31'!D41</f>
        <v>320</v>
      </c>
      <c r="E39" s="16">
        <f>'[1]31'!E41</f>
        <v>0</v>
      </c>
      <c r="F39" s="15">
        <f t="shared" si="6"/>
        <v>320</v>
      </c>
      <c r="G39" s="15">
        <f>'[1]31'!H41</f>
        <v>0</v>
      </c>
      <c r="H39" s="16">
        <f>'[1]31'!I41</f>
        <v>0</v>
      </c>
      <c r="I39" s="16">
        <f>'[1]31'!J41</f>
        <v>152</v>
      </c>
      <c r="J39" s="16">
        <f>'[1]31'!K41</f>
        <v>0</v>
      </c>
      <c r="K39" s="15">
        <f t="shared" si="4"/>
        <v>152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152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'[1]31'!B42</f>
        <v>0</v>
      </c>
      <c r="C40" s="16">
        <f>'[1]31'!C42</f>
        <v>0</v>
      </c>
      <c r="D40" s="16">
        <f>'[1]31'!D42</f>
        <v>320</v>
      </c>
      <c r="E40" s="16">
        <f>'[1]31'!E42</f>
        <v>0</v>
      </c>
      <c r="F40" s="15">
        <f t="shared" si="6"/>
        <v>320</v>
      </c>
      <c r="G40" s="15">
        <f>'[1]31'!H42</f>
        <v>0</v>
      </c>
      <c r="H40" s="16">
        <f>'[1]31'!I42</f>
        <v>0</v>
      </c>
      <c r="I40" s="16">
        <f>'[1]31'!J42</f>
        <v>152</v>
      </c>
      <c r="J40" s="16">
        <f>'[1]31'!K42</f>
        <v>0</v>
      </c>
      <c r="K40" s="15">
        <f t="shared" si="4"/>
        <v>152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152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'[1]31'!B43</f>
        <v>0</v>
      </c>
      <c r="C41" s="16">
        <f>'[1]31'!C43</f>
        <v>0</v>
      </c>
      <c r="D41" s="16">
        <f>'[1]31'!D43</f>
        <v>320</v>
      </c>
      <c r="E41" s="16">
        <f>'[1]31'!E43</f>
        <v>0</v>
      </c>
      <c r="F41" s="15">
        <f t="shared" si="6"/>
        <v>320</v>
      </c>
      <c r="G41" s="15">
        <f>'[1]31'!H43</f>
        <v>0</v>
      </c>
      <c r="H41" s="16">
        <f>'[1]31'!I43</f>
        <v>0</v>
      </c>
      <c r="I41" s="16">
        <f>'[1]31'!J43</f>
        <v>152</v>
      </c>
      <c r="J41" s="16">
        <f>'[1]31'!K43</f>
        <v>0</v>
      </c>
      <c r="K41" s="15">
        <f t="shared" si="4"/>
        <v>152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152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'[1]31'!B44</f>
        <v>0</v>
      </c>
      <c r="C42" s="16">
        <f>'[1]31'!C44</f>
        <v>0</v>
      </c>
      <c r="D42" s="16">
        <f>'[1]31'!D44</f>
        <v>320</v>
      </c>
      <c r="E42" s="16">
        <f>'[1]31'!E44</f>
        <v>0</v>
      </c>
      <c r="F42" s="15">
        <f t="shared" si="6"/>
        <v>320</v>
      </c>
      <c r="G42" s="15">
        <f>'[1]31'!H44</f>
        <v>0</v>
      </c>
      <c r="H42" s="16">
        <f>'[1]31'!I44</f>
        <v>0</v>
      </c>
      <c r="I42" s="16">
        <f>'[1]31'!J44</f>
        <v>152</v>
      </c>
      <c r="J42" s="16">
        <f>'[1]31'!K44</f>
        <v>0</v>
      </c>
      <c r="K42" s="15">
        <f t="shared" si="4"/>
        <v>152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152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'[1]31'!B45</f>
        <v>0</v>
      </c>
      <c r="C43" s="16">
        <f>'[1]31'!C45</f>
        <v>0</v>
      </c>
      <c r="D43" s="16">
        <f>'[1]31'!D45</f>
        <v>320</v>
      </c>
      <c r="E43" s="16">
        <f>'[1]31'!E45</f>
        <v>0</v>
      </c>
      <c r="F43" s="15">
        <f t="shared" si="6"/>
        <v>320</v>
      </c>
      <c r="G43" s="15">
        <f>'[1]31'!H45</f>
        <v>0</v>
      </c>
      <c r="H43" s="16">
        <f>'[1]31'!I45</f>
        <v>0</v>
      </c>
      <c r="I43" s="16">
        <f>'[1]31'!J45</f>
        <v>152</v>
      </c>
      <c r="J43" s="16">
        <f>'[1]31'!K45</f>
        <v>0</v>
      </c>
      <c r="K43" s="15">
        <f t="shared" si="4"/>
        <v>152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152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'[1]31'!B46</f>
        <v>0</v>
      </c>
      <c r="C44" s="16">
        <f>'[1]31'!C46</f>
        <v>0</v>
      </c>
      <c r="D44" s="16">
        <f>'[1]31'!D46</f>
        <v>320</v>
      </c>
      <c r="E44" s="16">
        <f>'[1]31'!E46</f>
        <v>0</v>
      </c>
      <c r="F44" s="15">
        <f t="shared" si="6"/>
        <v>320</v>
      </c>
      <c r="G44" s="15">
        <f>'[1]31'!H46</f>
        <v>0</v>
      </c>
      <c r="H44" s="16">
        <f>'[1]31'!I46</f>
        <v>0</v>
      </c>
      <c r="I44" s="16">
        <f>'[1]31'!J46</f>
        <v>152</v>
      </c>
      <c r="J44" s="16">
        <f>'[1]31'!K46</f>
        <v>0</v>
      </c>
      <c r="K44" s="15">
        <f t="shared" si="4"/>
        <v>152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152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'[1]31'!B47</f>
        <v>0</v>
      </c>
      <c r="C45" s="16">
        <f>'[1]31'!C47</f>
        <v>0</v>
      </c>
      <c r="D45" s="16">
        <f>'[1]31'!D47</f>
        <v>320</v>
      </c>
      <c r="E45" s="16">
        <f>'[1]31'!E47</f>
        <v>0</v>
      </c>
      <c r="F45" s="15">
        <f t="shared" si="6"/>
        <v>320</v>
      </c>
      <c r="G45" s="15">
        <f>'[1]31'!H47</f>
        <v>0</v>
      </c>
      <c r="H45" s="16">
        <f>'[1]31'!I47</f>
        <v>0</v>
      </c>
      <c r="I45" s="16">
        <f>'[1]31'!J47</f>
        <v>152</v>
      </c>
      <c r="J45" s="16">
        <f>'[1]31'!K47</f>
        <v>0</v>
      </c>
      <c r="K45" s="15">
        <f t="shared" si="4"/>
        <v>152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152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'[1]31'!B48</f>
        <v>0</v>
      </c>
      <c r="C46" s="16">
        <f>'[1]31'!C48</f>
        <v>0</v>
      </c>
      <c r="D46" s="16">
        <f>'[1]31'!D48</f>
        <v>320</v>
      </c>
      <c r="E46" s="16">
        <f>'[1]31'!E48</f>
        <v>0</v>
      </c>
      <c r="F46" s="15">
        <f t="shared" si="6"/>
        <v>320</v>
      </c>
      <c r="G46" s="15">
        <f>'[1]31'!H48</f>
        <v>0</v>
      </c>
      <c r="H46" s="16">
        <f>'[1]31'!I48</f>
        <v>0</v>
      </c>
      <c r="I46" s="16">
        <f>'[1]31'!J48</f>
        <v>152</v>
      </c>
      <c r="J46" s="16">
        <f>'[1]31'!K48</f>
        <v>0</v>
      </c>
      <c r="K46" s="15">
        <f t="shared" si="4"/>
        <v>152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152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'[1]31'!B49</f>
        <v>0</v>
      </c>
      <c r="C47" s="16">
        <f>'[1]31'!C49</f>
        <v>0</v>
      </c>
      <c r="D47" s="16">
        <f>'[1]31'!D49</f>
        <v>320</v>
      </c>
      <c r="E47" s="16">
        <f>'[1]31'!E49</f>
        <v>0</v>
      </c>
      <c r="F47" s="15">
        <f t="shared" si="6"/>
        <v>320</v>
      </c>
      <c r="G47" s="15">
        <f>'[1]31'!H49</f>
        <v>0</v>
      </c>
      <c r="H47" s="16">
        <f>'[1]31'!I49</f>
        <v>0</v>
      </c>
      <c r="I47" s="16">
        <f>'[1]31'!J49</f>
        <v>152</v>
      </c>
      <c r="J47" s="16">
        <f>'[1]31'!K49</f>
        <v>0</v>
      </c>
      <c r="K47" s="15">
        <f t="shared" si="4"/>
        <v>152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152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'[1]31'!B50</f>
        <v>0</v>
      </c>
      <c r="C48" s="16">
        <f>'[1]31'!C50</f>
        <v>0</v>
      </c>
      <c r="D48" s="16">
        <f>'[1]31'!D50</f>
        <v>320</v>
      </c>
      <c r="E48" s="16">
        <f>'[1]31'!E50</f>
        <v>0</v>
      </c>
      <c r="F48" s="15">
        <f t="shared" si="6"/>
        <v>320</v>
      </c>
      <c r="G48" s="15">
        <f>'[1]31'!H50</f>
        <v>0</v>
      </c>
      <c r="H48" s="16">
        <f>'[1]31'!I50</f>
        <v>0</v>
      </c>
      <c r="I48" s="16">
        <f>'[1]31'!J50</f>
        <v>152</v>
      </c>
      <c r="J48" s="16">
        <f>'[1]31'!K50</f>
        <v>0</v>
      </c>
      <c r="K48" s="15">
        <f t="shared" si="4"/>
        <v>152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152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'[1]31'!B51</f>
        <v>0</v>
      </c>
      <c r="C49" s="16">
        <f>'[1]31'!C51</f>
        <v>0</v>
      </c>
      <c r="D49" s="16">
        <f>'[1]31'!D51</f>
        <v>320</v>
      </c>
      <c r="E49" s="16">
        <f>'[1]31'!E51</f>
        <v>0</v>
      </c>
      <c r="F49" s="15">
        <f t="shared" si="6"/>
        <v>320</v>
      </c>
      <c r="G49" s="15">
        <f>'[1]31'!H51</f>
        <v>0</v>
      </c>
      <c r="H49" s="16">
        <f>'[1]31'!I51</f>
        <v>0</v>
      </c>
      <c r="I49" s="16">
        <f>'[1]31'!J51</f>
        <v>152</v>
      </c>
      <c r="J49" s="16">
        <f>'[1]31'!K51</f>
        <v>0</v>
      </c>
      <c r="K49" s="15">
        <f t="shared" si="4"/>
        <v>152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152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'[1]31'!B52</f>
        <v>0</v>
      </c>
      <c r="C50" s="16">
        <f>'[1]31'!C52</f>
        <v>0</v>
      </c>
      <c r="D50" s="16">
        <f>'[1]31'!D52</f>
        <v>320</v>
      </c>
      <c r="E50" s="16">
        <f>'[1]31'!E52</f>
        <v>0</v>
      </c>
      <c r="F50" s="15">
        <f t="shared" si="6"/>
        <v>320</v>
      </c>
      <c r="G50" s="15">
        <f>'[1]31'!H52</f>
        <v>0</v>
      </c>
      <c r="H50" s="16">
        <f>'[1]31'!I52</f>
        <v>0</v>
      </c>
      <c r="I50" s="16">
        <f>'[1]31'!J52</f>
        <v>152</v>
      </c>
      <c r="J50" s="16">
        <f>'[1]31'!K52</f>
        <v>0</v>
      </c>
      <c r="K50" s="15">
        <f t="shared" si="4"/>
        <v>152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152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'[1]31'!B53</f>
        <v>0</v>
      </c>
      <c r="C51" s="16">
        <f>'[1]31'!C53</f>
        <v>0</v>
      </c>
      <c r="D51" s="16">
        <f>'[1]31'!D53</f>
        <v>320</v>
      </c>
      <c r="E51" s="16">
        <f>'[1]31'!E53</f>
        <v>0</v>
      </c>
      <c r="F51" s="15">
        <f t="shared" si="6"/>
        <v>320</v>
      </c>
      <c r="G51" s="15">
        <f>'[1]31'!H53</f>
        <v>0</v>
      </c>
      <c r="H51" s="16">
        <f>'[1]31'!I53</f>
        <v>0</v>
      </c>
      <c r="I51" s="16">
        <f>'[1]31'!J53</f>
        <v>148</v>
      </c>
      <c r="J51" s="16">
        <f>'[1]31'!K53</f>
        <v>0</v>
      </c>
      <c r="K51" s="15">
        <f t="shared" si="4"/>
        <v>148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148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'[1]31'!B54</f>
        <v>0</v>
      </c>
      <c r="C52" s="16">
        <f>'[1]31'!C54</f>
        <v>0</v>
      </c>
      <c r="D52" s="16">
        <f>'[1]31'!D54</f>
        <v>320</v>
      </c>
      <c r="E52" s="16">
        <f>'[1]31'!E54</f>
        <v>0</v>
      </c>
      <c r="F52" s="15">
        <f t="shared" si="6"/>
        <v>320</v>
      </c>
      <c r="G52" s="15">
        <f>'[1]31'!H54</f>
        <v>0</v>
      </c>
      <c r="H52" s="16">
        <f>'[1]31'!I54</f>
        <v>0</v>
      </c>
      <c r="I52" s="16">
        <f>'[1]31'!J54</f>
        <v>148</v>
      </c>
      <c r="J52" s="16">
        <f>'[1]31'!K54</f>
        <v>0</v>
      </c>
      <c r="K52" s="15">
        <f t="shared" si="4"/>
        <v>148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148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'[1]31'!B55</f>
        <v>0</v>
      </c>
      <c r="C53" s="16">
        <f>'[1]31'!C55</f>
        <v>0</v>
      </c>
      <c r="D53" s="16">
        <f>'[1]31'!D55</f>
        <v>320</v>
      </c>
      <c r="E53" s="16">
        <f>'[1]31'!E55</f>
        <v>0</v>
      </c>
      <c r="F53" s="15">
        <f t="shared" si="6"/>
        <v>320</v>
      </c>
      <c r="G53" s="15">
        <f>'[1]31'!H55</f>
        <v>0</v>
      </c>
      <c r="H53" s="16">
        <f>'[1]31'!I55</f>
        <v>0</v>
      </c>
      <c r="I53" s="16">
        <f>'[1]31'!J55</f>
        <v>148</v>
      </c>
      <c r="J53" s="16">
        <f>'[1]31'!K55</f>
        <v>0</v>
      </c>
      <c r="K53" s="15">
        <f t="shared" si="4"/>
        <v>148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148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'[1]31'!B56</f>
        <v>0</v>
      </c>
      <c r="C54" s="16">
        <f>'[1]31'!C56</f>
        <v>0</v>
      </c>
      <c r="D54" s="16">
        <f>'[1]31'!D56</f>
        <v>320</v>
      </c>
      <c r="E54" s="16">
        <f>'[1]31'!E56</f>
        <v>0</v>
      </c>
      <c r="F54" s="15">
        <f t="shared" si="6"/>
        <v>320</v>
      </c>
      <c r="G54" s="15">
        <f>'[1]31'!H56</f>
        <v>0</v>
      </c>
      <c r="H54" s="16">
        <f>'[1]31'!I56</f>
        <v>0</v>
      </c>
      <c r="I54" s="16">
        <f>'[1]31'!J56</f>
        <v>148</v>
      </c>
      <c r="J54" s="16">
        <f>'[1]31'!K56</f>
        <v>0</v>
      </c>
      <c r="K54" s="15">
        <f t="shared" si="4"/>
        <v>148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148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'[1]31'!B57</f>
        <v>0</v>
      </c>
      <c r="C55" s="16">
        <f>'[1]31'!C57</f>
        <v>0</v>
      </c>
      <c r="D55" s="16">
        <f>'[1]31'!D57</f>
        <v>320</v>
      </c>
      <c r="E55" s="16">
        <f>'[1]31'!E57</f>
        <v>0</v>
      </c>
      <c r="F55" s="15">
        <f t="shared" si="6"/>
        <v>320</v>
      </c>
      <c r="G55" s="15">
        <f>'[1]31'!H57</f>
        <v>0</v>
      </c>
      <c r="H55" s="16">
        <f>'[1]31'!I57</f>
        <v>0</v>
      </c>
      <c r="I55" s="16">
        <f>'[1]31'!J57</f>
        <v>148</v>
      </c>
      <c r="J55" s="16">
        <f>'[1]31'!K57</f>
        <v>0</v>
      </c>
      <c r="K55" s="15">
        <f t="shared" si="4"/>
        <v>148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148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'[1]31'!B58</f>
        <v>0</v>
      </c>
      <c r="C56" s="16">
        <f>'[1]31'!C58</f>
        <v>0</v>
      </c>
      <c r="D56" s="16">
        <f>'[1]31'!D58</f>
        <v>320</v>
      </c>
      <c r="E56" s="16">
        <f>'[1]31'!E58</f>
        <v>0</v>
      </c>
      <c r="F56" s="15">
        <f t="shared" si="6"/>
        <v>320</v>
      </c>
      <c r="G56" s="15">
        <f>'[1]31'!H58</f>
        <v>0</v>
      </c>
      <c r="H56" s="16">
        <f>'[1]31'!I58</f>
        <v>0</v>
      </c>
      <c r="I56" s="16">
        <f>'[1]31'!J58</f>
        <v>148</v>
      </c>
      <c r="J56" s="16">
        <f>'[1]31'!K58</f>
        <v>0</v>
      </c>
      <c r="K56" s="15">
        <f t="shared" si="4"/>
        <v>148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148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'[1]31'!B59</f>
        <v>0</v>
      </c>
      <c r="C57" s="16">
        <f>'[1]31'!C59</f>
        <v>0</v>
      </c>
      <c r="D57" s="16">
        <f>'[1]31'!D59</f>
        <v>320</v>
      </c>
      <c r="E57" s="16">
        <f>'[1]31'!E59</f>
        <v>0</v>
      </c>
      <c r="F57" s="15">
        <f t="shared" si="6"/>
        <v>320</v>
      </c>
      <c r="G57" s="15">
        <f>'[1]31'!H59</f>
        <v>0</v>
      </c>
      <c r="H57" s="16">
        <f>'[1]31'!I59</f>
        <v>0</v>
      </c>
      <c r="I57" s="16">
        <f>'[1]31'!J59</f>
        <v>148</v>
      </c>
      <c r="J57" s="16">
        <f>'[1]31'!K59</f>
        <v>0</v>
      </c>
      <c r="K57" s="15">
        <f t="shared" si="4"/>
        <v>148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148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'[1]31'!B60</f>
        <v>0</v>
      </c>
      <c r="C58" s="16">
        <f>'[1]31'!C60</f>
        <v>0</v>
      </c>
      <c r="D58" s="16">
        <f>'[1]31'!D60</f>
        <v>320</v>
      </c>
      <c r="E58" s="16">
        <f>'[1]31'!E60</f>
        <v>0</v>
      </c>
      <c r="F58" s="15">
        <f t="shared" si="6"/>
        <v>320</v>
      </c>
      <c r="G58" s="15">
        <f>'[1]31'!H60</f>
        <v>0</v>
      </c>
      <c r="H58" s="16">
        <f>'[1]31'!I60</f>
        <v>0</v>
      </c>
      <c r="I58" s="16">
        <f>'[1]31'!J60</f>
        <v>148</v>
      </c>
      <c r="J58" s="16">
        <f>'[1]31'!K60</f>
        <v>0</v>
      </c>
      <c r="K58" s="15">
        <f t="shared" si="4"/>
        <v>148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148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'[1]31'!B61</f>
        <v>0</v>
      </c>
      <c r="C59" s="16">
        <f>'[1]31'!C61</f>
        <v>0</v>
      </c>
      <c r="D59" s="16">
        <f>'[1]31'!D61</f>
        <v>320</v>
      </c>
      <c r="E59" s="16">
        <f>'[1]31'!E61</f>
        <v>0</v>
      </c>
      <c r="F59" s="15">
        <f t="shared" si="6"/>
        <v>320</v>
      </c>
      <c r="G59" s="15">
        <f>'[1]31'!H61</f>
        <v>0</v>
      </c>
      <c r="H59" s="16">
        <f>'[1]31'!I61</f>
        <v>0</v>
      </c>
      <c r="I59" s="16">
        <f>'[1]31'!J61</f>
        <v>148</v>
      </c>
      <c r="J59" s="16">
        <f>'[1]31'!K61</f>
        <v>0</v>
      </c>
      <c r="K59" s="15">
        <f t="shared" si="4"/>
        <v>148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148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'[1]31'!B62</f>
        <v>0</v>
      </c>
      <c r="C60" s="16">
        <f>'[1]31'!C62</f>
        <v>0</v>
      </c>
      <c r="D60" s="16">
        <f>'[1]31'!D62</f>
        <v>320</v>
      </c>
      <c r="E60" s="16">
        <f>'[1]31'!E62</f>
        <v>0</v>
      </c>
      <c r="F60" s="15">
        <f t="shared" si="6"/>
        <v>320</v>
      </c>
      <c r="G60" s="15">
        <f>'[1]31'!H62</f>
        <v>0</v>
      </c>
      <c r="H60" s="16">
        <f>'[1]31'!I62</f>
        <v>0</v>
      </c>
      <c r="I60" s="16">
        <f>'[1]31'!J62</f>
        <v>148</v>
      </c>
      <c r="J60" s="16">
        <f>'[1]31'!K62</f>
        <v>0</v>
      </c>
      <c r="K60" s="15">
        <f t="shared" si="4"/>
        <v>148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148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'[1]31'!B63</f>
        <v>0</v>
      </c>
      <c r="C61" s="16">
        <f>'[1]31'!C63</f>
        <v>0</v>
      </c>
      <c r="D61" s="16">
        <f>'[1]31'!D63</f>
        <v>320</v>
      </c>
      <c r="E61" s="16">
        <f>'[1]31'!E63</f>
        <v>0</v>
      </c>
      <c r="F61" s="15">
        <f t="shared" si="6"/>
        <v>320</v>
      </c>
      <c r="G61" s="15">
        <f>'[1]31'!H63</f>
        <v>0</v>
      </c>
      <c r="H61" s="16">
        <f>'[1]31'!I63</f>
        <v>0</v>
      </c>
      <c r="I61" s="16">
        <f>'[1]31'!J63</f>
        <v>148</v>
      </c>
      <c r="J61" s="16">
        <f>'[1]31'!K63</f>
        <v>0</v>
      </c>
      <c r="K61" s="15">
        <f t="shared" si="4"/>
        <v>148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148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'[1]31'!B64</f>
        <v>0</v>
      </c>
      <c r="C62" s="16">
        <f>'[1]31'!C64</f>
        <v>0</v>
      </c>
      <c r="D62" s="16">
        <f>'[1]31'!D64</f>
        <v>320</v>
      </c>
      <c r="E62" s="16">
        <f>'[1]31'!E64</f>
        <v>0</v>
      </c>
      <c r="F62" s="15">
        <f t="shared" si="6"/>
        <v>320</v>
      </c>
      <c r="G62" s="15">
        <f>'[1]31'!H64</f>
        <v>0</v>
      </c>
      <c r="H62" s="16">
        <f>'[1]31'!I64</f>
        <v>0</v>
      </c>
      <c r="I62" s="16">
        <f>'[1]31'!J64</f>
        <v>148</v>
      </c>
      <c r="J62" s="16">
        <f>'[1]31'!K64</f>
        <v>0</v>
      </c>
      <c r="K62" s="15">
        <f t="shared" si="4"/>
        <v>148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148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'[1]31'!B65</f>
        <v>0</v>
      </c>
      <c r="C63" s="16">
        <f>'[1]31'!C65</f>
        <v>0</v>
      </c>
      <c r="D63" s="16">
        <f>'[1]31'!D65</f>
        <v>320</v>
      </c>
      <c r="E63" s="16">
        <f>'[1]31'!E65</f>
        <v>0</v>
      </c>
      <c r="F63" s="15">
        <f t="shared" si="6"/>
        <v>320</v>
      </c>
      <c r="G63" s="15">
        <f>'[1]31'!H65</f>
        <v>0</v>
      </c>
      <c r="H63" s="16">
        <f>'[1]31'!I65</f>
        <v>0</v>
      </c>
      <c r="I63" s="16">
        <f>'[1]31'!J65</f>
        <v>148</v>
      </c>
      <c r="J63" s="16">
        <f>'[1]31'!K65</f>
        <v>0</v>
      </c>
      <c r="K63" s="15">
        <f t="shared" si="4"/>
        <v>148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148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'[1]31'!B66</f>
        <v>0</v>
      </c>
      <c r="C64" s="16">
        <f>'[1]31'!C66</f>
        <v>0</v>
      </c>
      <c r="D64" s="16">
        <f>'[1]31'!D66</f>
        <v>320</v>
      </c>
      <c r="E64" s="16">
        <f>'[1]31'!E66</f>
        <v>0</v>
      </c>
      <c r="F64" s="15">
        <f t="shared" si="6"/>
        <v>320</v>
      </c>
      <c r="G64" s="15">
        <f>'[1]31'!H66</f>
        <v>0</v>
      </c>
      <c r="H64" s="16">
        <f>'[1]31'!I66</f>
        <v>0</v>
      </c>
      <c r="I64" s="16">
        <f>'[1]31'!J66</f>
        <v>148</v>
      </c>
      <c r="J64" s="16">
        <f>'[1]31'!K66</f>
        <v>0</v>
      </c>
      <c r="K64" s="15">
        <f t="shared" si="4"/>
        <v>148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148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'[1]31'!B67</f>
        <v>0</v>
      </c>
      <c r="C65" s="16">
        <f>'[1]31'!C67</f>
        <v>0</v>
      </c>
      <c r="D65" s="16">
        <f>'[1]31'!D67</f>
        <v>320</v>
      </c>
      <c r="E65" s="16">
        <f>'[1]31'!E67</f>
        <v>0</v>
      </c>
      <c r="F65" s="15">
        <f t="shared" si="6"/>
        <v>320</v>
      </c>
      <c r="G65" s="15">
        <f>'[1]31'!H67</f>
        <v>0</v>
      </c>
      <c r="H65" s="16">
        <f>'[1]31'!I67</f>
        <v>0</v>
      </c>
      <c r="I65" s="16">
        <f>'[1]31'!J67</f>
        <v>148</v>
      </c>
      <c r="J65" s="16">
        <f>'[1]31'!K67</f>
        <v>0</v>
      </c>
      <c r="K65" s="15">
        <f t="shared" si="4"/>
        <v>148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148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'[1]31'!B68</f>
        <v>0</v>
      </c>
      <c r="C66" s="16">
        <f>'[1]31'!C68</f>
        <v>0</v>
      </c>
      <c r="D66" s="16">
        <f>'[1]31'!D68</f>
        <v>320</v>
      </c>
      <c r="E66" s="16">
        <f>'[1]31'!E68</f>
        <v>0</v>
      </c>
      <c r="F66" s="15">
        <f t="shared" si="6"/>
        <v>320</v>
      </c>
      <c r="G66" s="15">
        <f>'[1]31'!H68</f>
        <v>0</v>
      </c>
      <c r="H66" s="16">
        <f>'[1]31'!I68</f>
        <v>0</v>
      </c>
      <c r="I66" s="16">
        <f>'[1]31'!J68</f>
        <v>148</v>
      </c>
      <c r="J66" s="16">
        <f>'[1]31'!K68</f>
        <v>0</v>
      </c>
      <c r="K66" s="15">
        <f t="shared" si="4"/>
        <v>148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148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'[1]31'!B69</f>
        <v>0</v>
      </c>
      <c r="C67" s="16">
        <f>'[1]31'!C69</f>
        <v>0</v>
      </c>
      <c r="D67" s="16">
        <f>'[1]31'!D69</f>
        <v>320</v>
      </c>
      <c r="E67" s="16">
        <f>'[1]31'!E69</f>
        <v>0</v>
      </c>
      <c r="F67" s="15">
        <f t="shared" si="6"/>
        <v>320</v>
      </c>
      <c r="G67" s="15">
        <f>'[1]31'!H69</f>
        <v>0</v>
      </c>
      <c r="H67" s="16">
        <f>'[1]31'!I69</f>
        <v>0</v>
      </c>
      <c r="I67" s="16">
        <f>'[1]31'!J69</f>
        <v>148</v>
      </c>
      <c r="J67" s="16">
        <f>'[1]31'!K69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'[1]31'!B70</f>
        <v>0</v>
      </c>
      <c r="C68" s="16">
        <f>'[1]31'!C70</f>
        <v>0</v>
      </c>
      <c r="D68" s="16">
        <f>'[1]31'!D70</f>
        <v>320</v>
      </c>
      <c r="E68" s="16">
        <f>'[1]31'!E70</f>
        <v>0</v>
      </c>
      <c r="F68" s="15">
        <f t="shared" si="6"/>
        <v>320</v>
      </c>
      <c r="G68" s="15">
        <f>'[1]31'!H70</f>
        <v>0</v>
      </c>
      <c r="H68" s="16">
        <f>'[1]31'!I70</f>
        <v>0</v>
      </c>
      <c r="I68" s="16">
        <f>'[1]31'!J70</f>
        <v>148</v>
      </c>
      <c r="J68" s="16">
        <f>'[1]31'!K70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148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'[1]31'!B71</f>
        <v>0</v>
      </c>
      <c r="C69" s="16">
        <f>'[1]31'!C71</f>
        <v>0</v>
      </c>
      <c r="D69" s="16">
        <f>'[1]31'!D71</f>
        <v>320</v>
      </c>
      <c r="E69" s="16">
        <f>'[1]31'!E71</f>
        <v>0</v>
      </c>
      <c r="F69" s="15">
        <f t="shared" ref="F69:F98" si="17">SUM(B69:E69)</f>
        <v>320</v>
      </c>
      <c r="G69" s="15">
        <f>'[1]31'!H71</f>
        <v>0</v>
      </c>
      <c r="H69" s="16">
        <f>'[1]31'!I71</f>
        <v>0</v>
      </c>
      <c r="I69" s="16">
        <f>'[1]31'!J71</f>
        <v>148</v>
      </c>
      <c r="J69" s="16">
        <f>'[1]31'!K71</f>
        <v>0</v>
      </c>
      <c r="K69" s="15">
        <f t="shared" si="15"/>
        <v>148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148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'[1]31'!B72</f>
        <v>0</v>
      </c>
      <c r="C70" s="16">
        <f>'[1]31'!C72</f>
        <v>0</v>
      </c>
      <c r="D70" s="16">
        <f>'[1]31'!D72</f>
        <v>320</v>
      </c>
      <c r="E70" s="16">
        <f>'[1]31'!E72</f>
        <v>0</v>
      </c>
      <c r="F70" s="15">
        <f t="shared" si="17"/>
        <v>320</v>
      </c>
      <c r="G70" s="15">
        <f>'[1]31'!H72</f>
        <v>0</v>
      </c>
      <c r="H70" s="16">
        <f>'[1]31'!I72</f>
        <v>0</v>
      </c>
      <c r="I70" s="16">
        <f>'[1]31'!J72</f>
        <v>148</v>
      </c>
      <c r="J70" s="16">
        <f>'[1]31'!K72</f>
        <v>0</v>
      </c>
      <c r="K70" s="15">
        <f t="shared" si="15"/>
        <v>148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148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'[1]31'!B73</f>
        <v>0</v>
      </c>
      <c r="C71" s="16">
        <f>'[1]31'!C73</f>
        <v>0</v>
      </c>
      <c r="D71" s="16">
        <f>'[1]31'!D73</f>
        <v>320</v>
      </c>
      <c r="E71" s="16">
        <f>'[1]31'!E73</f>
        <v>0</v>
      </c>
      <c r="F71" s="15">
        <f t="shared" si="17"/>
        <v>320</v>
      </c>
      <c r="G71" s="15">
        <f>'[1]31'!H73</f>
        <v>0</v>
      </c>
      <c r="H71" s="16">
        <f>'[1]31'!I73</f>
        <v>0</v>
      </c>
      <c r="I71" s="16">
        <f>'[1]31'!J73</f>
        <v>148</v>
      </c>
      <c r="J71" s="16">
        <f>'[1]31'!K73</f>
        <v>0</v>
      </c>
      <c r="K71" s="15">
        <f t="shared" si="15"/>
        <v>148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148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'[1]31'!B74</f>
        <v>0</v>
      </c>
      <c r="C72" s="16">
        <f>'[1]31'!C74</f>
        <v>0</v>
      </c>
      <c r="D72" s="16">
        <f>'[1]31'!D74</f>
        <v>320</v>
      </c>
      <c r="E72" s="16">
        <f>'[1]31'!E74</f>
        <v>0</v>
      </c>
      <c r="F72" s="15">
        <f t="shared" si="17"/>
        <v>320</v>
      </c>
      <c r="G72" s="15">
        <f>'[1]31'!H74</f>
        <v>0</v>
      </c>
      <c r="H72" s="16">
        <f>'[1]31'!I74</f>
        <v>0</v>
      </c>
      <c r="I72" s="16">
        <f>'[1]31'!J74</f>
        <v>148</v>
      </c>
      <c r="J72" s="16">
        <f>'[1]31'!K74</f>
        <v>0</v>
      </c>
      <c r="K72" s="15">
        <f t="shared" si="15"/>
        <v>148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148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'[1]31'!B75</f>
        <v>0</v>
      </c>
      <c r="C73" s="16">
        <f>'[1]31'!C75</f>
        <v>0</v>
      </c>
      <c r="D73" s="16">
        <f>'[1]31'!D75</f>
        <v>320</v>
      </c>
      <c r="E73" s="16">
        <f>'[1]31'!E75</f>
        <v>0</v>
      </c>
      <c r="F73" s="15">
        <f t="shared" si="17"/>
        <v>320</v>
      </c>
      <c r="G73" s="15">
        <f>'[1]31'!H75</f>
        <v>0</v>
      </c>
      <c r="H73" s="16">
        <f>'[1]31'!I75</f>
        <v>0</v>
      </c>
      <c r="I73" s="16">
        <f>'[1]31'!J75</f>
        <v>148</v>
      </c>
      <c r="J73" s="16">
        <f>'[1]31'!K75</f>
        <v>0</v>
      </c>
      <c r="K73" s="15">
        <f t="shared" si="15"/>
        <v>148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148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'[1]31'!B76</f>
        <v>0</v>
      </c>
      <c r="C74" s="16">
        <f>'[1]31'!C76</f>
        <v>0</v>
      </c>
      <c r="D74" s="16">
        <f>'[1]31'!D76</f>
        <v>320</v>
      </c>
      <c r="E74" s="16">
        <f>'[1]31'!E76</f>
        <v>0</v>
      </c>
      <c r="F74" s="15">
        <f t="shared" si="17"/>
        <v>320</v>
      </c>
      <c r="G74" s="15">
        <f>'[1]31'!H76</f>
        <v>0</v>
      </c>
      <c r="H74" s="16">
        <f>'[1]31'!I76</f>
        <v>0</v>
      </c>
      <c r="I74" s="16">
        <f>'[1]31'!J76</f>
        <v>148</v>
      </c>
      <c r="J74" s="16">
        <f>'[1]31'!K76</f>
        <v>0</v>
      </c>
      <c r="K74" s="15">
        <f t="shared" si="15"/>
        <v>148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148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'[1]31'!B77</f>
        <v>0</v>
      </c>
      <c r="C75" s="16">
        <f>'[1]31'!C77</f>
        <v>0</v>
      </c>
      <c r="D75" s="16">
        <f>'[1]31'!D77</f>
        <v>320</v>
      </c>
      <c r="E75" s="16">
        <f>'[1]31'!E77</f>
        <v>0</v>
      </c>
      <c r="F75" s="15">
        <f t="shared" si="17"/>
        <v>320</v>
      </c>
      <c r="G75" s="15">
        <f>'[1]31'!H77</f>
        <v>0</v>
      </c>
      <c r="H75" s="16">
        <f>'[1]31'!I77</f>
        <v>0</v>
      </c>
      <c r="I75" s="16">
        <f>'[1]31'!J77</f>
        <v>148</v>
      </c>
      <c r="J75" s="16">
        <f>'[1]31'!K77</f>
        <v>0</v>
      </c>
      <c r="K75" s="15">
        <f t="shared" si="15"/>
        <v>148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148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'[1]31'!B78</f>
        <v>0</v>
      </c>
      <c r="C76" s="16">
        <f>'[1]31'!C78</f>
        <v>0</v>
      </c>
      <c r="D76" s="16">
        <f>'[1]31'!D78</f>
        <v>320</v>
      </c>
      <c r="E76" s="16">
        <f>'[1]31'!E78</f>
        <v>0</v>
      </c>
      <c r="F76" s="15">
        <f t="shared" si="17"/>
        <v>320</v>
      </c>
      <c r="G76" s="15">
        <f>'[1]31'!H78</f>
        <v>0</v>
      </c>
      <c r="H76" s="16">
        <f>'[1]31'!I78</f>
        <v>0</v>
      </c>
      <c r="I76" s="16">
        <f>'[1]31'!J78</f>
        <v>148</v>
      </c>
      <c r="J76" s="16">
        <f>'[1]31'!K78</f>
        <v>0</v>
      </c>
      <c r="K76" s="15">
        <f t="shared" si="15"/>
        <v>148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148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'[1]31'!B79</f>
        <v>0</v>
      </c>
      <c r="C77" s="16">
        <f>'[1]31'!C79</f>
        <v>0</v>
      </c>
      <c r="D77" s="16">
        <f>'[1]31'!D79</f>
        <v>320</v>
      </c>
      <c r="E77" s="16">
        <f>'[1]31'!E79</f>
        <v>0</v>
      </c>
      <c r="F77" s="15">
        <f t="shared" si="17"/>
        <v>320</v>
      </c>
      <c r="G77" s="15">
        <f>'[1]31'!H79</f>
        <v>0</v>
      </c>
      <c r="H77" s="16">
        <f>'[1]31'!I79</f>
        <v>0</v>
      </c>
      <c r="I77" s="16">
        <f>'[1]31'!J79</f>
        <v>148</v>
      </c>
      <c r="J77" s="16">
        <f>'[1]31'!K79</f>
        <v>0</v>
      </c>
      <c r="K77" s="15">
        <f t="shared" si="15"/>
        <v>148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148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'[1]31'!B80</f>
        <v>0</v>
      </c>
      <c r="C78" s="16">
        <f>'[1]31'!C80</f>
        <v>0</v>
      </c>
      <c r="D78" s="16">
        <f>'[1]31'!D80</f>
        <v>320</v>
      </c>
      <c r="E78" s="16">
        <f>'[1]31'!E80</f>
        <v>0</v>
      </c>
      <c r="F78" s="15">
        <f t="shared" si="17"/>
        <v>320</v>
      </c>
      <c r="G78" s="15">
        <f>'[1]31'!H80</f>
        <v>0</v>
      </c>
      <c r="H78" s="16">
        <f>'[1]31'!I80</f>
        <v>0</v>
      </c>
      <c r="I78" s="16">
        <f>'[1]31'!J80</f>
        <v>148</v>
      </c>
      <c r="J78" s="16">
        <f>'[1]31'!K80</f>
        <v>0</v>
      </c>
      <c r="K78" s="15">
        <f t="shared" si="15"/>
        <v>148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148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'[1]31'!B81</f>
        <v>0</v>
      </c>
      <c r="C79" s="16">
        <f>'[1]31'!C81</f>
        <v>0</v>
      </c>
      <c r="D79" s="16">
        <f>'[1]31'!D81</f>
        <v>320</v>
      </c>
      <c r="E79" s="16">
        <f>'[1]31'!E81</f>
        <v>0</v>
      </c>
      <c r="F79" s="15">
        <f t="shared" si="17"/>
        <v>320</v>
      </c>
      <c r="G79" s="15">
        <f>'[1]31'!H81</f>
        <v>0</v>
      </c>
      <c r="H79" s="16">
        <f>'[1]31'!I81</f>
        <v>0</v>
      </c>
      <c r="I79" s="16">
        <f>'[1]31'!J81</f>
        <v>148</v>
      </c>
      <c r="J79" s="16">
        <f>'[1]31'!K81</f>
        <v>0</v>
      </c>
      <c r="K79" s="15">
        <f t="shared" si="15"/>
        <v>148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148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'[1]31'!B82</f>
        <v>0</v>
      </c>
      <c r="C80" s="16">
        <f>'[1]31'!C82</f>
        <v>0</v>
      </c>
      <c r="D80" s="16">
        <f>'[1]31'!D82</f>
        <v>320</v>
      </c>
      <c r="E80" s="16">
        <f>'[1]31'!E82</f>
        <v>0</v>
      </c>
      <c r="F80" s="15">
        <f t="shared" si="17"/>
        <v>320</v>
      </c>
      <c r="G80" s="15">
        <f>'[1]31'!H82</f>
        <v>0</v>
      </c>
      <c r="H80" s="16">
        <f>'[1]31'!I82</f>
        <v>0</v>
      </c>
      <c r="I80" s="16">
        <f>'[1]31'!J82</f>
        <v>148</v>
      </c>
      <c r="J80" s="16">
        <f>'[1]31'!K82</f>
        <v>0</v>
      </c>
      <c r="K80" s="15">
        <f t="shared" si="15"/>
        <v>148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148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'[1]31'!B83</f>
        <v>0</v>
      </c>
      <c r="C81" s="16">
        <f>'[1]31'!C83</f>
        <v>0</v>
      </c>
      <c r="D81" s="16">
        <f>'[1]31'!D83</f>
        <v>320</v>
      </c>
      <c r="E81" s="16">
        <f>'[1]31'!E83</f>
        <v>0</v>
      </c>
      <c r="F81" s="15">
        <f t="shared" si="17"/>
        <v>320</v>
      </c>
      <c r="G81" s="15">
        <f>'[1]31'!H83</f>
        <v>0</v>
      </c>
      <c r="H81" s="16">
        <f>'[1]31'!I83</f>
        <v>0</v>
      </c>
      <c r="I81" s="16">
        <f>'[1]31'!J83</f>
        <v>148</v>
      </c>
      <c r="J81" s="16">
        <f>'[1]31'!K83</f>
        <v>0</v>
      </c>
      <c r="K81" s="15">
        <f t="shared" si="15"/>
        <v>148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148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'[1]31'!B84</f>
        <v>0</v>
      </c>
      <c r="C82" s="16">
        <f>'[1]31'!C84</f>
        <v>0</v>
      </c>
      <c r="D82" s="16">
        <f>'[1]31'!D84</f>
        <v>320</v>
      </c>
      <c r="E82" s="16">
        <f>'[1]31'!E84</f>
        <v>0</v>
      </c>
      <c r="F82" s="15">
        <f t="shared" si="17"/>
        <v>320</v>
      </c>
      <c r="G82" s="15">
        <f>'[1]31'!H84</f>
        <v>0</v>
      </c>
      <c r="H82" s="16">
        <f>'[1]31'!I84</f>
        <v>0</v>
      </c>
      <c r="I82" s="16">
        <f>'[1]31'!J84</f>
        <v>148</v>
      </c>
      <c r="J82" s="16">
        <f>'[1]31'!K84</f>
        <v>0</v>
      </c>
      <c r="K82" s="15">
        <f t="shared" si="15"/>
        <v>148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148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'[1]31'!B85</f>
        <v>0</v>
      </c>
      <c r="C83" s="16">
        <f>'[1]31'!C85</f>
        <v>0</v>
      </c>
      <c r="D83" s="16">
        <f>'[1]31'!D85</f>
        <v>320</v>
      </c>
      <c r="E83" s="16">
        <f>'[1]31'!E85</f>
        <v>0</v>
      </c>
      <c r="F83" s="15">
        <f t="shared" si="17"/>
        <v>320</v>
      </c>
      <c r="G83" s="15">
        <f>'[1]31'!H85</f>
        <v>0</v>
      </c>
      <c r="H83" s="16">
        <f>'[1]31'!I85</f>
        <v>0</v>
      </c>
      <c r="I83" s="16">
        <f>'[1]31'!J85</f>
        <v>148</v>
      </c>
      <c r="J83" s="16">
        <f>'[1]31'!K85</f>
        <v>0</v>
      </c>
      <c r="K83" s="15">
        <f t="shared" si="15"/>
        <v>148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148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'[1]31'!B86</f>
        <v>0</v>
      </c>
      <c r="C84" s="16">
        <f>'[1]31'!C86</f>
        <v>0</v>
      </c>
      <c r="D84" s="16">
        <f>'[1]31'!D86</f>
        <v>320</v>
      </c>
      <c r="E84" s="16">
        <f>'[1]31'!E86</f>
        <v>0</v>
      </c>
      <c r="F84" s="15">
        <f t="shared" si="17"/>
        <v>320</v>
      </c>
      <c r="G84" s="15">
        <f>'[1]31'!H86</f>
        <v>0</v>
      </c>
      <c r="H84" s="16">
        <f>'[1]31'!I86</f>
        <v>0</v>
      </c>
      <c r="I84" s="16">
        <f>'[1]31'!J86</f>
        <v>148</v>
      </c>
      <c r="J84" s="16">
        <f>'[1]31'!K86</f>
        <v>0</v>
      </c>
      <c r="K84" s="15">
        <f t="shared" si="15"/>
        <v>148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148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'[1]31'!B87</f>
        <v>0</v>
      </c>
      <c r="C85" s="16">
        <f>'[1]31'!C87</f>
        <v>0</v>
      </c>
      <c r="D85" s="16">
        <f>'[1]31'!D87</f>
        <v>320</v>
      </c>
      <c r="E85" s="16">
        <f>'[1]31'!E87</f>
        <v>0</v>
      </c>
      <c r="F85" s="15">
        <f t="shared" si="17"/>
        <v>320</v>
      </c>
      <c r="G85" s="15">
        <f>'[1]31'!H87</f>
        <v>0</v>
      </c>
      <c r="H85" s="16">
        <f>'[1]31'!I87</f>
        <v>0</v>
      </c>
      <c r="I85" s="16">
        <f>'[1]31'!J87</f>
        <v>148</v>
      </c>
      <c r="J85" s="16">
        <f>'[1]31'!K87</f>
        <v>0</v>
      </c>
      <c r="K85" s="15">
        <f t="shared" si="15"/>
        <v>148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148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'[1]31'!B88</f>
        <v>0</v>
      </c>
      <c r="C86" s="16">
        <f>'[1]31'!C88</f>
        <v>0</v>
      </c>
      <c r="D86" s="16">
        <f>'[1]31'!D88</f>
        <v>320</v>
      </c>
      <c r="E86" s="16">
        <f>'[1]31'!E88</f>
        <v>0</v>
      </c>
      <c r="F86" s="15">
        <f t="shared" si="17"/>
        <v>320</v>
      </c>
      <c r="G86" s="15">
        <f>'[1]31'!H88</f>
        <v>0</v>
      </c>
      <c r="H86" s="16">
        <f>'[1]31'!I88</f>
        <v>0</v>
      </c>
      <c r="I86" s="16">
        <f>'[1]31'!J88</f>
        <v>148</v>
      </c>
      <c r="J86" s="16">
        <f>'[1]31'!K88</f>
        <v>0</v>
      </c>
      <c r="K86" s="15">
        <f t="shared" si="15"/>
        <v>148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148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'[1]31'!B89</f>
        <v>0</v>
      </c>
      <c r="C87" s="16">
        <f>'[1]31'!C89</f>
        <v>0</v>
      </c>
      <c r="D87" s="16">
        <f>'[1]31'!D89</f>
        <v>320</v>
      </c>
      <c r="E87" s="16">
        <f>'[1]31'!E89</f>
        <v>0</v>
      </c>
      <c r="F87" s="15">
        <f t="shared" si="17"/>
        <v>320</v>
      </c>
      <c r="G87" s="15">
        <f>'[1]31'!H89</f>
        <v>0</v>
      </c>
      <c r="H87" s="16">
        <f>'[1]31'!I89</f>
        <v>0</v>
      </c>
      <c r="I87" s="16">
        <f>'[1]31'!J89</f>
        <v>148</v>
      </c>
      <c r="J87" s="16">
        <f>'[1]31'!K89</f>
        <v>0</v>
      </c>
      <c r="K87" s="15">
        <f t="shared" si="15"/>
        <v>148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148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'[1]31'!B90</f>
        <v>0</v>
      </c>
      <c r="C88" s="16">
        <f>'[1]31'!C90</f>
        <v>0</v>
      </c>
      <c r="D88" s="16">
        <f>'[1]31'!D90</f>
        <v>320</v>
      </c>
      <c r="E88" s="16">
        <f>'[1]31'!E90</f>
        <v>0</v>
      </c>
      <c r="F88" s="15">
        <f t="shared" si="17"/>
        <v>320</v>
      </c>
      <c r="G88" s="15">
        <f>'[1]31'!H90</f>
        <v>0</v>
      </c>
      <c r="H88" s="16">
        <f>'[1]31'!I90</f>
        <v>0</v>
      </c>
      <c r="I88" s="16">
        <f>'[1]31'!J90</f>
        <v>148</v>
      </c>
      <c r="J88" s="16">
        <f>'[1]31'!K90</f>
        <v>0</v>
      </c>
      <c r="K88" s="15">
        <f t="shared" si="15"/>
        <v>148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148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'[1]31'!B91</f>
        <v>0</v>
      </c>
      <c r="C89" s="16">
        <f>'[1]31'!C91</f>
        <v>0</v>
      </c>
      <c r="D89" s="16">
        <f>'[1]31'!D91</f>
        <v>320</v>
      </c>
      <c r="E89" s="16">
        <f>'[1]31'!E91</f>
        <v>0</v>
      </c>
      <c r="F89" s="15">
        <f t="shared" si="17"/>
        <v>320</v>
      </c>
      <c r="G89" s="15">
        <f>'[1]31'!H91</f>
        <v>0</v>
      </c>
      <c r="H89" s="16">
        <f>'[1]31'!I91</f>
        <v>0</v>
      </c>
      <c r="I89" s="16">
        <f>'[1]31'!J91</f>
        <v>148</v>
      </c>
      <c r="J89" s="16">
        <f>'[1]31'!K91</f>
        <v>0</v>
      </c>
      <c r="K89" s="15">
        <f t="shared" si="15"/>
        <v>148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148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'[1]31'!B92</f>
        <v>0</v>
      </c>
      <c r="C90" s="16">
        <f>'[1]31'!C92</f>
        <v>0</v>
      </c>
      <c r="D90" s="16">
        <f>'[1]31'!D92</f>
        <v>320</v>
      </c>
      <c r="E90" s="16">
        <f>'[1]31'!E92</f>
        <v>0</v>
      </c>
      <c r="F90" s="15">
        <f t="shared" si="17"/>
        <v>320</v>
      </c>
      <c r="G90" s="15">
        <f>'[1]31'!H92</f>
        <v>0</v>
      </c>
      <c r="H90" s="16">
        <f>'[1]31'!I92</f>
        <v>0</v>
      </c>
      <c r="I90" s="16">
        <f>'[1]31'!J92</f>
        <v>148</v>
      </c>
      <c r="J90" s="16">
        <f>'[1]31'!K92</f>
        <v>0</v>
      </c>
      <c r="K90" s="15">
        <f t="shared" si="15"/>
        <v>148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148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'[1]31'!B93</f>
        <v>0</v>
      </c>
      <c r="C91" s="16">
        <f>'[1]31'!C93</f>
        <v>0</v>
      </c>
      <c r="D91" s="16">
        <f>'[1]31'!D93</f>
        <v>320</v>
      </c>
      <c r="E91" s="16">
        <f>'[1]31'!E93</f>
        <v>0</v>
      </c>
      <c r="F91" s="15">
        <f t="shared" si="17"/>
        <v>320</v>
      </c>
      <c r="G91" s="15">
        <f>'[1]31'!H93</f>
        <v>0</v>
      </c>
      <c r="H91" s="16">
        <f>'[1]31'!I93</f>
        <v>0</v>
      </c>
      <c r="I91" s="16">
        <f>'[1]31'!J93</f>
        <v>150</v>
      </c>
      <c r="J91" s="16">
        <f>'[1]31'!K93</f>
        <v>0</v>
      </c>
      <c r="K91" s="15">
        <f t="shared" si="15"/>
        <v>150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'[1]31'!B94</f>
        <v>0</v>
      </c>
      <c r="C92" s="16">
        <f>'[1]31'!C94</f>
        <v>0</v>
      </c>
      <c r="D92" s="16">
        <f>'[1]31'!D94</f>
        <v>320</v>
      </c>
      <c r="E92" s="16">
        <f>'[1]31'!E94</f>
        <v>0</v>
      </c>
      <c r="F92" s="15">
        <f t="shared" si="17"/>
        <v>320</v>
      </c>
      <c r="G92" s="15">
        <f>'[1]31'!H94</f>
        <v>0</v>
      </c>
      <c r="H92" s="16">
        <f>'[1]31'!I94</f>
        <v>0</v>
      </c>
      <c r="I92" s="16">
        <f>'[1]31'!J94</f>
        <v>150</v>
      </c>
      <c r="J92" s="16">
        <f>'[1]31'!K94</f>
        <v>0</v>
      </c>
      <c r="K92" s="15">
        <f t="shared" si="15"/>
        <v>150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'[1]31'!B95</f>
        <v>0</v>
      </c>
      <c r="C93" s="16">
        <f>'[1]31'!C95</f>
        <v>0</v>
      </c>
      <c r="D93" s="16">
        <f>'[1]31'!D95</f>
        <v>320</v>
      </c>
      <c r="E93" s="16">
        <f>'[1]31'!E95</f>
        <v>0</v>
      </c>
      <c r="F93" s="15">
        <f t="shared" si="17"/>
        <v>320</v>
      </c>
      <c r="G93" s="15">
        <f>'[1]31'!H95</f>
        <v>0</v>
      </c>
      <c r="H93" s="16">
        <f>'[1]31'!I95</f>
        <v>0</v>
      </c>
      <c r="I93" s="16">
        <f>'[1]31'!J95</f>
        <v>150</v>
      </c>
      <c r="J93" s="16">
        <f>'[1]31'!K95</f>
        <v>0</v>
      </c>
      <c r="K93" s="15">
        <f t="shared" si="15"/>
        <v>150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'[1]31'!B96</f>
        <v>0</v>
      </c>
      <c r="C94" s="16">
        <f>'[1]31'!C96</f>
        <v>0</v>
      </c>
      <c r="D94" s="16">
        <f>'[1]31'!D96</f>
        <v>320</v>
      </c>
      <c r="E94" s="16">
        <f>'[1]31'!E96</f>
        <v>0</v>
      </c>
      <c r="F94" s="15">
        <f t="shared" si="17"/>
        <v>320</v>
      </c>
      <c r="G94" s="15">
        <f>'[1]31'!H96</f>
        <v>0</v>
      </c>
      <c r="H94" s="16">
        <f>'[1]31'!I96</f>
        <v>0</v>
      </c>
      <c r="I94" s="16">
        <f>'[1]31'!J96</f>
        <v>150</v>
      </c>
      <c r="J94" s="16">
        <f>'[1]31'!K96</f>
        <v>0</v>
      </c>
      <c r="K94" s="15">
        <f t="shared" si="15"/>
        <v>150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'[1]31'!B97</f>
        <v>0</v>
      </c>
      <c r="C95" s="16">
        <f>'[1]31'!C97</f>
        <v>0</v>
      </c>
      <c r="D95" s="16">
        <f>'[1]31'!D97</f>
        <v>320</v>
      </c>
      <c r="E95" s="16">
        <f>'[1]31'!E97</f>
        <v>0</v>
      </c>
      <c r="F95" s="15">
        <f t="shared" si="17"/>
        <v>320</v>
      </c>
      <c r="G95" s="15">
        <f>'[1]31'!H97</f>
        <v>0</v>
      </c>
      <c r="H95" s="16">
        <f>'[1]31'!I97</f>
        <v>0</v>
      </c>
      <c r="I95" s="16">
        <f>'[1]31'!J97</f>
        <v>150</v>
      </c>
      <c r="J95" s="16">
        <f>'[1]31'!K97</f>
        <v>0</v>
      </c>
      <c r="K95" s="15">
        <f t="shared" si="15"/>
        <v>150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'[1]31'!B98</f>
        <v>0</v>
      </c>
      <c r="C96" s="16">
        <f>'[1]31'!C98</f>
        <v>0</v>
      </c>
      <c r="D96" s="16">
        <f>'[1]31'!D98</f>
        <v>320</v>
      </c>
      <c r="E96" s="16">
        <f>'[1]31'!E98</f>
        <v>0</v>
      </c>
      <c r="F96" s="15">
        <f t="shared" si="17"/>
        <v>320</v>
      </c>
      <c r="G96" s="15">
        <f>'[1]31'!H98</f>
        <v>0</v>
      </c>
      <c r="H96" s="16">
        <f>'[1]31'!I98</f>
        <v>0</v>
      </c>
      <c r="I96" s="16">
        <f>'[1]31'!J98</f>
        <v>150</v>
      </c>
      <c r="J96" s="16">
        <f>'[1]31'!K98</f>
        <v>0</v>
      </c>
      <c r="K96" s="15">
        <f t="shared" si="15"/>
        <v>150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'[1]31'!B99</f>
        <v>0</v>
      </c>
      <c r="C97" s="16">
        <f>'[1]31'!C99</f>
        <v>0</v>
      </c>
      <c r="D97" s="16">
        <f>'[1]31'!D99</f>
        <v>320</v>
      </c>
      <c r="E97" s="16">
        <f>'[1]31'!E99</f>
        <v>0</v>
      </c>
      <c r="F97" s="15">
        <f t="shared" si="17"/>
        <v>320</v>
      </c>
      <c r="G97" s="15">
        <f>'[1]31'!H99</f>
        <v>0</v>
      </c>
      <c r="H97" s="16">
        <f>'[1]31'!I99</f>
        <v>0</v>
      </c>
      <c r="I97" s="16">
        <f>'[1]31'!J99</f>
        <v>150</v>
      </c>
      <c r="J97" s="16">
        <f>'[1]31'!K99</f>
        <v>0</v>
      </c>
      <c r="K97" s="15">
        <f t="shared" si="15"/>
        <v>150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'[1]31'!B100</f>
        <v>0</v>
      </c>
      <c r="C98" s="16">
        <f>'[1]31'!C100</f>
        <v>0</v>
      </c>
      <c r="D98" s="16">
        <f>'[1]31'!D100</f>
        <v>320</v>
      </c>
      <c r="E98" s="16">
        <f>'[1]31'!E100</f>
        <v>0</v>
      </c>
      <c r="F98" s="15">
        <f t="shared" si="17"/>
        <v>320</v>
      </c>
      <c r="G98" s="15">
        <f>'[1]31'!H100</f>
        <v>0</v>
      </c>
      <c r="H98" s="16">
        <f>'[1]31'!I100</f>
        <v>0</v>
      </c>
      <c r="I98" s="16">
        <f>'[1]31'!J100</f>
        <v>150</v>
      </c>
      <c r="J98" s="16">
        <f>'[1]31'!K100</f>
        <v>0</v>
      </c>
      <c r="K98" s="15">
        <f t="shared" si="15"/>
        <v>150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3.6219999999999999</v>
      </c>
      <c r="J99" s="15">
        <f t="shared" si="18"/>
        <v>0</v>
      </c>
      <c r="K99" s="15">
        <f t="shared" si="18"/>
        <v>3.6219999999999999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3.6219999999999999</v>
      </c>
      <c r="P99" s="15">
        <f t="shared" si="18"/>
        <v>0</v>
      </c>
      <c r="Q99" s="15">
        <f t="shared" si="18"/>
        <v>3.6219999999999999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2" workbookViewId="0">
      <selection activeCell="R105" sqref="R105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'[2]31'!B5</f>
        <v>80</v>
      </c>
      <c r="C3" s="201">
        <f>'[2]31'!C5</f>
        <v>0</v>
      </c>
      <c r="D3" s="201">
        <f>'[2]31'!D5</f>
        <v>0</v>
      </c>
      <c r="E3" s="201">
        <f>'[2]31'!E5</f>
        <v>0</v>
      </c>
      <c r="F3" s="15">
        <f>SUM(B3:E3)</f>
        <v>80</v>
      </c>
      <c r="G3" s="200">
        <f>'[2]31'!H5</f>
        <v>34</v>
      </c>
      <c r="H3" s="201">
        <f>'[2]31'!I5</f>
        <v>0</v>
      </c>
      <c r="I3" s="201">
        <f>'[2]31'!J5</f>
        <v>0</v>
      </c>
      <c r="J3" s="201">
        <f>'[2]31'!K5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'[2]31'!B6</f>
        <v>80</v>
      </c>
      <c r="C4" s="201">
        <f>'[2]31'!C6</f>
        <v>0</v>
      </c>
      <c r="D4" s="201">
        <f>'[2]31'!D6</f>
        <v>0</v>
      </c>
      <c r="E4" s="201">
        <f>'[2]31'!E6</f>
        <v>0</v>
      </c>
      <c r="F4" s="15">
        <f>SUM(B4:E4)</f>
        <v>80</v>
      </c>
      <c r="G4" s="200">
        <f>'[2]31'!H6</f>
        <v>34</v>
      </c>
      <c r="H4" s="201">
        <f>'[2]31'!I6</f>
        <v>0</v>
      </c>
      <c r="I4" s="201">
        <f>'[2]31'!J6</f>
        <v>0</v>
      </c>
      <c r="J4" s="201">
        <f>'[2]31'!K6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'[2]31'!B7</f>
        <v>80</v>
      </c>
      <c r="C5" s="201">
        <f>'[2]31'!C7</f>
        <v>0</v>
      </c>
      <c r="D5" s="201">
        <f>'[2]31'!D7</f>
        <v>0</v>
      </c>
      <c r="E5" s="201">
        <f>'[2]31'!E7</f>
        <v>0</v>
      </c>
      <c r="F5" s="15">
        <f t="shared" ref="F5:F68" si="6">SUM(B5:E5)</f>
        <v>80</v>
      </c>
      <c r="G5" s="200">
        <f>'[2]31'!H7</f>
        <v>34</v>
      </c>
      <c r="H5" s="201">
        <f>'[2]31'!I7</f>
        <v>0</v>
      </c>
      <c r="I5" s="201">
        <f>'[2]31'!J7</f>
        <v>0</v>
      </c>
      <c r="J5" s="201">
        <f>'[2]31'!K7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'[2]31'!B8</f>
        <v>80</v>
      </c>
      <c r="C6" s="201">
        <f>'[2]31'!C8</f>
        <v>0</v>
      </c>
      <c r="D6" s="201">
        <f>'[2]31'!D8</f>
        <v>0</v>
      </c>
      <c r="E6" s="201">
        <f>'[2]31'!E8</f>
        <v>0</v>
      </c>
      <c r="F6" s="15">
        <f t="shared" si="6"/>
        <v>80</v>
      </c>
      <c r="G6" s="200">
        <f>'[2]31'!H8</f>
        <v>34</v>
      </c>
      <c r="H6" s="201">
        <f>'[2]31'!I8</f>
        <v>0</v>
      </c>
      <c r="I6" s="201">
        <f>'[2]31'!J8</f>
        <v>0</v>
      </c>
      <c r="J6" s="201">
        <f>'[2]31'!K8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'[2]31'!B9</f>
        <v>80</v>
      </c>
      <c r="C7" s="201">
        <f>'[2]31'!C9</f>
        <v>0</v>
      </c>
      <c r="D7" s="201">
        <f>'[2]31'!D9</f>
        <v>0</v>
      </c>
      <c r="E7" s="201">
        <f>'[2]31'!E9</f>
        <v>0</v>
      </c>
      <c r="F7" s="15">
        <f t="shared" si="6"/>
        <v>80</v>
      </c>
      <c r="G7" s="200">
        <f>'[2]31'!H9</f>
        <v>34</v>
      </c>
      <c r="H7" s="201">
        <f>'[2]31'!I9</f>
        <v>0</v>
      </c>
      <c r="I7" s="201">
        <f>'[2]31'!J9</f>
        <v>0</v>
      </c>
      <c r="J7" s="201">
        <f>'[2]31'!K9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'[2]31'!B10</f>
        <v>80</v>
      </c>
      <c r="C8" s="201">
        <f>'[2]31'!C10</f>
        <v>0</v>
      </c>
      <c r="D8" s="201">
        <f>'[2]31'!D10</f>
        <v>0</v>
      </c>
      <c r="E8" s="201">
        <f>'[2]31'!E10</f>
        <v>0</v>
      </c>
      <c r="F8" s="15">
        <f t="shared" si="6"/>
        <v>80</v>
      </c>
      <c r="G8" s="200">
        <f>'[2]31'!H10</f>
        <v>34</v>
      </c>
      <c r="H8" s="201">
        <f>'[2]31'!I10</f>
        <v>0</v>
      </c>
      <c r="I8" s="201">
        <f>'[2]31'!J10</f>
        <v>0</v>
      </c>
      <c r="J8" s="201">
        <f>'[2]31'!K10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'[2]31'!B11</f>
        <v>80</v>
      </c>
      <c r="C9" s="201">
        <f>'[2]31'!C11</f>
        <v>0</v>
      </c>
      <c r="D9" s="201">
        <f>'[2]31'!D11</f>
        <v>0</v>
      </c>
      <c r="E9" s="201">
        <f>'[2]31'!E11</f>
        <v>0</v>
      </c>
      <c r="F9" s="15">
        <f t="shared" si="6"/>
        <v>80</v>
      </c>
      <c r="G9" s="200">
        <f>'[2]31'!H11</f>
        <v>34</v>
      </c>
      <c r="H9" s="201">
        <f>'[2]31'!I11</f>
        <v>0</v>
      </c>
      <c r="I9" s="201">
        <f>'[2]31'!J11</f>
        <v>0</v>
      </c>
      <c r="J9" s="201">
        <f>'[2]31'!K11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'[2]31'!B12</f>
        <v>80</v>
      </c>
      <c r="C10" s="201">
        <f>'[2]31'!C12</f>
        <v>0</v>
      </c>
      <c r="D10" s="201">
        <f>'[2]31'!D12</f>
        <v>0</v>
      </c>
      <c r="E10" s="201">
        <f>'[2]31'!E12</f>
        <v>0</v>
      </c>
      <c r="F10" s="15">
        <f t="shared" si="6"/>
        <v>80</v>
      </c>
      <c r="G10" s="200">
        <f>'[2]31'!H12</f>
        <v>34</v>
      </c>
      <c r="H10" s="201">
        <f>'[2]31'!I12</f>
        <v>0</v>
      </c>
      <c r="I10" s="201">
        <f>'[2]31'!J12</f>
        <v>0</v>
      </c>
      <c r="J10" s="201">
        <f>'[2]31'!K12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'[2]31'!B13</f>
        <v>80</v>
      </c>
      <c r="C11" s="201">
        <f>'[2]31'!C13</f>
        <v>0</v>
      </c>
      <c r="D11" s="201">
        <f>'[2]31'!D13</f>
        <v>0</v>
      </c>
      <c r="E11" s="201">
        <f>'[2]31'!E13</f>
        <v>0</v>
      </c>
      <c r="F11" s="15">
        <f t="shared" si="6"/>
        <v>80</v>
      </c>
      <c r="G11" s="200">
        <f>'[2]31'!H13</f>
        <v>34</v>
      </c>
      <c r="H11" s="201">
        <f>'[2]31'!I13</f>
        <v>0</v>
      </c>
      <c r="I11" s="201">
        <f>'[2]31'!J13</f>
        <v>0</v>
      </c>
      <c r="J11" s="201">
        <f>'[2]31'!K13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'[2]31'!B14</f>
        <v>80</v>
      </c>
      <c r="C12" s="201">
        <f>'[2]31'!C14</f>
        <v>0</v>
      </c>
      <c r="D12" s="201">
        <f>'[2]31'!D14</f>
        <v>0</v>
      </c>
      <c r="E12" s="201">
        <f>'[2]31'!E14</f>
        <v>0</v>
      </c>
      <c r="F12" s="15">
        <f t="shared" si="6"/>
        <v>80</v>
      </c>
      <c r="G12" s="200">
        <f>'[2]31'!H14</f>
        <v>34</v>
      </c>
      <c r="H12" s="201">
        <f>'[2]31'!I14</f>
        <v>0</v>
      </c>
      <c r="I12" s="201">
        <f>'[2]31'!J14</f>
        <v>0</v>
      </c>
      <c r="J12" s="201">
        <f>'[2]31'!K14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'[2]31'!B15</f>
        <v>80</v>
      </c>
      <c r="C13" s="201">
        <f>'[2]31'!C15</f>
        <v>0</v>
      </c>
      <c r="D13" s="201">
        <f>'[2]31'!D15</f>
        <v>0</v>
      </c>
      <c r="E13" s="201">
        <f>'[2]31'!E15</f>
        <v>0</v>
      </c>
      <c r="F13" s="15">
        <f t="shared" si="6"/>
        <v>80</v>
      </c>
      <c r="G13" s="200">
        <f>'[2]31'!H15</f>
        <v>34</v>
      </c>
      <c r="H13" s="201">
        <f>'[2]31'!I15</f>
        <v>0</v>
      </c>
      <c r="I13" s="201">
        <f>'[2]31'!J15</f>
        <v>0</v>
      </c>
      <c r="J13" s="201">
        <f>'[2]31'!K15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'[2]31'!B16</f>
        <v>80</v>
      </c>
      <c r="C14" s="201">
        <f>'[2]31'!C16</f>
        <v>0</v>
      </c>
      <c r="D14" s="201">
        <f>'[2]31'!D16</f>
        <v>0</v>
      </c>
      <c r="E14" s="201">
        <f>'[2]31'!E16</f>
        <v>0</v>
      </c>
      <c r="F14" s="15">
        <f t="shared" si="6"/>
        <v>80</v>
      </c>
      <c r="G14" s="200">
        <f>'[2]31'!H16</f>
        <v>34</v>
      </c>
      <c r="H14" s="201">
        <f>'[2]31'!I16</f>
        <v>0</v>
      </c>
      <c r="I14" s="201">
        <f>'[2]31'!J16</f>
        <v>0</v>
      </c>
      <c r="J14" s="201">
        <f>'[2]31'!K16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'[2]31'!B17</f>
        <v>80</v>
      </c>
      <c r="C15" s="201">
        <f>'[2]31'!C17</f>
        <v>0</v>
      </c>
      <c r="D15" s="201">
        <f>'[2]31'!D17</f>
        <v>0</v>
      </c>
      <c r="E15" s="201">
        <f>'[2]31'!E17</f>
        <v>0</v>
      </c>
      <c r="F15" s="15">
        <f t="shared" si="6"/>
        <v>80</v>
      </c>
      <c r="G15" s="200">
        <f>'[2]31'!H17</f>
        <v>34</v>
      </c>
      <c r="H15" s="201">
        <f>'[2]31'!I17</f>
        <v>0</v>
      </c>
      <c r="I15" s="201">
        <f>'[2]31'!J17</f>
        <v>0</v>
      </c>
      <c r="J15" s="201">
        <f>'[2]31'!K17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'[2]31'!B18</f>
        <v>80</v>
      </c>
      <c r="C16" s="201">
        <f>'[2]31'!C18</f>
        <v>0</v>
      </c>
      <c r="D16" s="201">
        <f>'[2]31'!D18</f>
        <v>0</v>
      </c>
      <c r="E16" s="201">
        <f>'[2]31'!E18</f>
        <v>0</v>
      </c>
      <c r="F16" s="15">
        <f t="shared" si="6"/>
        <v>80</v>
      </c>
      <c r="G16" s="200">
        <f>'[2]31'!H18</f>
        <v>34</v>
      </c>
      <c r="H16" s="201">
        <f>'[2]31'!I18</f>
        <v>0</v>
      </c>
      <c r="I16" s="201">
        <f>'[2]31'!J18</f>
        <v>0</v>
      </c>
      <c r="J16" s="201">
        <f>'[2]31'!K18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'[2]31'!B19</f>
        <v>80</v>
      </c>
      <c r="C17" s="201">
        <f>'[2]31'!C19</f>
        <v>0</v>
      </c>
      <c r="D17" s="201">
        <f>'[2]31'!D19</f>
        <v>0</v>
      </c>
      <c r="E17" s="201">
        <f>'[2]31'!E19</f>
        <v>0</v>
      </c>
      <c r="F17" s="15">
        <f t="shared" si="6"/>
        <v>80</v>
      </c>
      <c r="G17" s="200">
        <f>'[2]31'!H19</f>
        <v>34</v>
      </c>
      <c r="H17" s="201">
        <f>'[2]31'!I19</f>
        <v>0</v>
      </c>
      <c r="I17" s="201">
        <f>'[2]31'!J19</f>
        <v>0</v>
      </c>
      <c r="J17" s="201">
        <f>'[2]31'!K19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'[2]31'!B20</f>
        <v>80</v>
      </c>
      <c r="C18" s="201">
        <f>'[2]31'!C20</f>
        <v>0</v>
      </c>
      <c r="D18" s="201">
        <f>'[2]31'!D20</f>
        <v>0</v>
      </c>
      <c r="E18" s="201">
        <f>'[2]31'!E20</f>
        <v>0</v>
      </c>
      <c r="F18" s="15">
        <f t="shared" si="6"/>
        <v>80</v>
      </c>
      <c r="G18" s="200">
        <f>'[2]31'!H20</f>
        <v>34</v>
      </c>
      <c r="H18" s="201">
        <f>'[2]31'!I20</f>
        <v>0</v>
      </c>
      <c r="I18" s="201">
        <f>'[2]31'!J20</f>
        <v>0</v>
      </c>
      <c r="J18" s="201">
        <f>'[2]31'!K20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'[2]31'!B21</f>
        <v>80</v>
      </c>
      <c r="C19" s="201">
        <f>'[2]31'!C21</f>
        <v>0</v>
      </c>
      <c r="D19" s="201">
        <f>'[2]31'!D21</f>
        <v>0</v>
      </c>
      <c r="E19" s="201">
        <f>'[2]31'!E21</f>
        <v>0</v>
      </c>
      <c r="F19" s="15">
        <f t="shared" si="6"/>
        <v>80</v>
      </c>
      <c r="G19" s="200">
        <f>'[2]31'!H21</f>
        <v>34</v>
      </c>
      <c r="H19" s="201">
        <f>'[2]31'!I21</f>
        <v>0</v>
      </c>
      <c r="I19" s="201">
        <f>'[2]31'!J21</f>
        <v>0</v>
      </c>
      <c r="J19" s="201">
        <f>'[2]31'!K21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'[2]31'!B22</f>
        <v>80</v>
      </c>
      <c r="C20" s="201">
        <f>'[2]31'!C22</f>
        <v>0</v>
      </c>
      <c r="D20" s="201">
        <f>'[2]31'!D22</f>
        <v>0</v>
      </c>
      <c r="E20" s="201">
        <f>'[2]31'!E22</f>
        <v>0</v>
      </c>
      <c r="F20" s="15">
        <f t="shared" si="6"/>
        <v>80</v>
      </c>
      <c r="G20" s="200">
        <f>'[2]31'!H22</f>
        <v>34</v>
      </c>
      <c r="H20" s="201">
        <f>'[2]31'!I22</f>
        <v>0</v>
      </c>
      <c r="I20" s="201">
        <f>'[2]31'!J22</f>
        <v>0</v>
      </c>
      <c r="J20" s="201">
        <f>'[2]31'!K22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'[2]31'!B23</f>
        <v>80</v>
      </c>
      <c r="C21" s="201">
        <f>'[2]31'!C23</f>
        <v>0</v>
      </c>
      <c r="D21" s="201">
        <f>'[2]31'!D23</f>
        <v>0</v>
      </c>
      <c r="E21" s="201">
        <f>'[2]31'!E23</f>
        <v>0</v>
      </c>
      <c r="F21" s="15">
        <f t="shared" si="6"/>
        <v>80</v>
      </c>
      <c r="G21" s="200">
        <f>'[2]31'!H23</f>
        <v>34</v>
      </c>
      <c r="H21" s="201">
        <f>'[2]31'!I23</f>
        <v>0</v>
      </c>
      <c r="I21" s="201">
        <f>'[2]31'!J23</f>
        <v>0</v>
      </c>
      <c r="J21" s="201">
        <f>'[2]31'!K23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'[2]31'!B24</f>
        <v>80</v>
      </c>
      <c r="C22" s="201">
        <f>'[2]31'!C24</f>
        <v>0</v>
      </c>
      <c r="D22" s="201">
        <f>'[2]31'!D24</f>
        <v>0</v>
      </c>
      <c r="E22" s="201">
        <f>'[2]31'!E24</f>
        <v>0</v>
      </c>
      <c r="F22" s="15">
        <f t="shared" si="6"/>
        <v>80</v>
      </c>
      <c r="G22" s="200">
        <f>'[2]31'!H24</f>
        <v>34</v>
      </c>
      <c r="H22" s="201">
        <f>'[2]31'!I24</f>
        <v>0</v>
      </c>
      <c r="I22" s="201">
        <f>'[2]31'!J24</f>
        <v>0</v>
      </c>
      <c r="J22" s="201">
        <f>'[2]31'!K24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'[2]31'!B25</f>
        <v>80</v>
      </c>
      <c r="C23" s="201">
        <f>'[2]31'!C25</f>
        <v>0</v>
      </c>
      <c r="D23" s="201">
        <f>'[2]31'!D25</f>
        <v>0</v>
      </c>
      <c r="E23" s="201">
        <f>'[2]31'!E25</f>
        <v>0</v>
      </c>
      <c r="F23" s="15">
        <f t="shared" si="6"/>
        <v>80</v>
      </c>
      <c r="G23" s="200">
        <f>'[2]31'!H25</f>
        <v>34</v>
      </c>
      <c r="H23" s="201">
        <f>'[2]31'!I25</f>
        <v>0</v>
      </c>
      <c r="I23" s="201">
        <f>'[2]31'!J25</f>
        <v>0</v>
      </c>
      <c r="J23" s="201">
        <f>'[2]31'!K25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'[2]31'!B26</f>
        <v>80</v>
      </c>
      <c r="C24" s="201">
        <f>'[2]31'!C26</f>
        <v>0</v>
      </c>
      <c r="D24" s="201">
        <f>'[2]31'!D26</f>
        <v>0</v>
      </c>
      <c r="E24" s="201">
        <f>'[2]31'!E26</f>
        <v>0</v>
      </c>
      <c r="F24" s="15">
        <f t="shared" si="6"/>
        <v>80</v>
      </c>
      <c r="G24" s="200">
        <f>'[2]31'!H26</f>
        <v>34</v>
      </c>
      <c r="H24" s="201">
        <f>'[2]31'!I26</f>
        <v>0</v>
      </c>
      <c r="I24" s="201">
        <f>'[2]31'!J26</f>
        <v>0</v>
      </c>
      <c r="J24" s="201">
        <f>'[2]31'!K26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'[2]31'!B27</f>
        <v>80</v>
      </c>
      <c r="C25" s="201">
        <f>'[2]31'!C27</f>
        <v>0</v>
      </c>
      <c r="D25" s="201">
        <f>'[2]31'!D27</f>
        <v>0</v>
      </c>
      <c r="E25" s="201">
        <f>'[2]31'!E27</f>
        <v>0</v>
      </c>
      <c r="F25" s="15">
        <f t="shared" si="6"/>
        <v>80</v>
      </c>
      <c r="G25" s="200">
        <f>'[2]31'!H27</f>
        <v>34</v>
      </c>
      <c r="H25" s="201">
        <f>'[2]31'!I27</f>
        <v>0</v>
      </c>
      <c r="I25" s="201">
        <f>'[2]31'!J27</f>
        <v>0</v>
      </c>
      <c r="J25" s="201">
        <f>'[2]31'!K27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'[2]31'!B28</f>
        <v>80</v>
      </c>
      <c r="C26" s="201">
        <f>'[2]31'!C28</f>
        <v>0</v>
      </c>
      <c r="D26" s="201">
        <f>'[2]31'!D28</f>
        <v>0</v>
      </c>
      <c r="E26" s="201">
        <f>'[2]31'!E28</f>
        <v>0</v>
      </c>
      <c r="F26" s="15">
        <f t="shared" si="6"/>
        <v>80</v>
      </c>
      <c r="G26" s="200">
        <f>'[2]31'!H28</f>
        <v>34</v>
      </c>
      <c r="H26" s="201">
        <f>'[2]31'!I28</f>
        <v>0</v>
      </c>
      <c r="I26" s="201">
        <f>'[2]31'!J28</f>
        <v>0</v>
      </c>
      <c r="J26" s="201">
        <f>'[2]31'!K28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'[2]31'!B29</f>
        <v>80</v>
      </c>
      <c r="C27" s="201">
        <f>'[2]31'!C29</f>
        <v>0</v>
      </c>
      <c r="D27" s="201">
        <f>'[2]31'!D29</f>
        <v>0</v>
      </c>
      <c r="E27" s="201">
        <f>'[2]31'!E29</f>
        <v>0</v>
      </c>
      <c r="F27" s="15">
        <f t="shared" si="6"/>
        <v>80</v>
      </c>
      <c r="G27" s="200">
        <f>'[2]31'!H29</f>
        <v>34</v>
      </c>
      <c r="H27" s="201">
        <f>'[2]31'!I29</f>
        <v>0</v>
      </c>
      <c r="I27" s="201">
        <f>'[2]31'!J29</f>
        <v>0</v>
      </c>
      <c r="J27" s="201">
        <f>'[2]31'!K29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'[2]31'!B30</f>
        <v>80</v>
      </c>
      <c r="C28" s="201">
        <f>'[2]31'!C30</f>
        <v>0</v>
      </c>
      <c r="D28" s="201">
        <f>'[2]31'!D30</f>
        <v>0</v>
      </c>
      <c r="E28" s="201">
        <f>'[2]31'!E30</f>
        <v>0</v>
      </c>
      <c r="F28" s="15">
        <f t="shared" si="6"/>
        <v>80</v>
      </c>
      <c r="G28" s="200">
        <f>'[2]31'!H30</f>
        <v>34</v>
      </c>
      <c r="H28" s="201">
        <f>'[2]31'!I30</f>
        <v>0</v>
      </c>
      <c r="I28" s="201">
        <f>'[2]31'!J30</f>
        <v>0</v>
      </c>
      <c r="J28" s="201">
        <f>'[2]31'!K30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'[2]31'!B31</f>
        <v>80</v>
      </c>
      <c r="C29" s="201">
        <f>'[2]31'!C31</f>
        <v>0</v>
      </c>
      <c r="D29" s="201">
        <f>'[2]31'!D31</f>
        <v>0</v>
      </c>
      <c r="E29" s="201">
        <f>'[2]31'!E31</f>
        <v>0</v>
      </c>
      <c r="F29" s="15">
        <f t="shared" si="6"/>
        <v>80</v>
      </c>
      <c r="G29" s="200">
        <f>'[2]31'!H31</f>
        <v>34</v>
      </c>
      <c r="H29" s="201">
        <f>'[2]31'!I31</f>
        <v>0</v>
      </c>
      <c r="I29" s="201">
        <f>'[2]31'!J31</f>
        <v>0</v>
      </c>
      <c r="J29" s="201">
        <f>'[2]31'!K31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'[2]31'!B32</f>
        <v>80</v>
      </c>
      <c r="C30" s="201">
        <f>'[2]31'!C32</f>
        <v>0</v>
      </c>
      <c r="D30" s="201">
        <f>'[2]31'!D32</f>
        <v>0</v>
      </c>
      <c r="E30" s="201">
        <f>'[2]31'!E32</f>
        <v>0</v>
      </c>
      <c r="F30" s="15">
        <f t="shared" si="6"/>
        <v>80</v>
      </c>
      <c r="G30" s="200">
        <f>'[2]31'!H32</f>
        <v>34</v>
      </c>
      <c r="H30" s="201">
        <f>'[2]31'!I32</f>
        <v>0</v>
      </c>
      <c r="I30" s="201">
        <f>'[2]31'!J32</f>
        <v>0</v>
      </c>
      <c r="J30" s="201">
        <f>'[2]31'!K32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'[2]31'!B33</f>
        <v>80</v>
      </c>
      <c r="C31" s="201">
        <f>'[2]31'!C33</f>
        <v>0</v>
      </c>
      <c r="D31" s="201">
        <f>'[2]31'!D33</f>
        <v>0</v>
      </c>
      <c r="E31" s="201">
        <f>'[2]31'!E33</f>
        <v>0</v>
      </c>
      <c r="F31" s="15">
        <f t="shared" si="6"/>
        <v>80</v>
      </c>
      <c r="G31" s="200">
        <f>'[2]31'!H33</f>
        <v>34</v>
      </c>
      <c r="H31" s="201">
        <f>'[2]31'!I33</f>
        <v>0</v>
      </c>
      <c r="I31" s="201">
        <f>'[2]31'!J33</f>
        <v>0</v>
      </c>
      <c r="J31" s="201">
        <f>'[2]31'!K33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'[2]31'!B34</f>
        <v>80</v>
      </c>
      <c r="C32" s="201">
        <f>'[2]31'!C34</f>
        <v>0</v>
      </c>
      <c r="D32" s="201">
        <f>'[2]31'!D34</f>
        <v>0</v>
      </c>
      <c r="E32" s="201">
        <f>'[2]31'!E34</f>
        <v>0</v>
      </c>
      <c r="F32" s="15">
        <f t="shared" si="6"/>
        <v>80</v>
      </c>
      <c r="G32" s="200">
        <f>'[2]31'!H34</f>
        <v>34</v>
      </c>
      <c r="H32" s="201">
        <f>'[2]31'!I34</f>
        <v>0</v>
      </c>
      <c r="I32" s="201">
        <f>'[2]31'!J34</f>
        <v>0</v>
      </c>
      <c r="J32" s="201">
        <f>'[2]31'!K34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'[2]31'!B35</f>
        <v>80</v>
      </c>
      <c r="C33" s="201">
        <f>'[2]31'!C35</f>
        <v>0</v>
      </c>
      <c r="D33" s="201">
        <f>'[2]31'!D35</f>
        <v>0</v>
      </c>
      <c r="E33" s="201">
        <f>'[2]31'!E35</f>
        <v>0</v>
      </c>
      <c r="F33" s="15">
        <f t="shared" si="6"/>
        <v>80</v>
      </c>
      <c r="G33" s="200">
        <f>'[2]31'!H35</f>
        <v>34</v>
      </c>
      <c r="H33" s="201">
        <f>'[2]31'!I35</f>
        <v>0</v>
      </c>
      <c r="I33" s="201">
        <f>'[2]31'!J35</f>
        <v>0</v>
      </c>
      <c r="J33" s="201">
        <f>'[2]31'!K35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'[2]31'!B36</f>
        <v>80</v>
      </c>
      <c r="C34" s="201">
        <f>'[2]31'!C36</f>
        <v>0</v>
      </c>
      <c r="D34" s="201">
        <f>'[2]31'!D36</f>
        <v>0</v>
      </c>
      <c r="E34" s="201">
        <f>'[2]31'!E36</f>
        <v>0</v>
      </c>
      <c r="F34" s="15">
        <f t="shared" si="6"/>
        <v>80</v>
      </c>
      <c r="G34" s="200">
        <f>'[2]31'!H36</f>
        <v>34</v>
      </c>
      <c r="H34" s="201">
        <f>'[2]31'!I36</f>
        <v>0</v>
      </c>
      <c r="I34" s="201">
        <f>'[2]31'!J36</f>
        <v>0</v>
      </c>
      <c r="J34" s="201">
        <f>'[2]31'!K36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'[2]31'!B37</f>
        <v>80</v>
      </c>
      <c r="C35" s="201">
        <f>'[2]31'!C37</f>
        <v>0</v>
      </c>
      <c r="D35" s="201">
        <f>'[2]31'!D37</f>
        <v>0</v>
      </c>
      <c r="E35" s="201">
        <f>'[2]31'!E37</f>
        <v>0</v>
      </c>
      <c r="F35" s="15">
        <f t="shared" si="6"/>
        <v>80</v>
      </c>
      <c r="G35" s="200">
        <f>'[2]31'!H37</f>
        <v>34</v>
      </c>
      <c r="H35" s="201">
        <f>'[2]31'!I37</f>
        <v>0</v>
      </c>
      <c r="I35" s="201">
        <f>'[2]31'!J37</f>
        <v>0</v>
      </c>
      <c r="J35" s="201">
        <f>'[2]31'!K37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'[2]31'!B38</f>
        <v>80</v>
      </c>
      <c r="C36" s="201">
        <f>'[2]31'!C38</f>
        <v>0</v>
      </c>
      <c r="D36" s="201">
        <f>'[2]31'!D38</f>
        <v>0</v>
      </c>
      <c r="E36" s="201">
        <f>'[2]31'!E38</f>
        <v>0</v>
      </c>
      <c r="F36" s="15">
        <f t="shared" si="6"/>
        <v>80</v>
      </c>
      <c r="G36" s="200">
        <f>'[2]31'!H38</f>
        <v>34</v>
      </c>
      <c r="H36" s="201">
        <f>'[2]31'!I38</f>
        <v>0</v>
      </c>
      <c r="I36" s="201">
        <f>'[2]31'!J38</f>
        <v>0</v>
      </c>
      <c r="J36" s="201">
        <f>'[2]31'!K38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'[2]31'!B39</f>
        <v>80</v>
      </c>
      <c r="C37" s="201">
        <f>'[2]31'!C39</f>
        <v>0</v>
      </c>
      <c r="D37" s="201">
        <f>'[2]31'!D39</f>
        <v>0</v>
      </c>
      <c r="E37" s="201">
        <f>'[2]31'!E39</f>
        <v>0</v>
      </c>
      <c r="F37" s="15">
        <f t="shared" si="6"/>
        <v>80</v>
      </c>
      <c r="G37" s="200">
        <f>'[2]31'!H39</f>
        <v>34</v>
      </c>
      <c r="H37" s="201">
        <f>'[2]31'!I39</f>
        <v>0</v>
      </c>
      <c r="I37" s="201">
        <f>'[2]31'!J39</f>
        <v>0</v>
      </c>
      <c r="J37" s="201">
        <f>'[2]31'!K39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'[2]31'!B40</f>
        <v>80</v>
      </c>
      <c r="C38" s="201">
        <f>'[2]31'!C40</f>
        <v>0</v>
      </c>
      <c r="D38" s="201">
        <f>'[2]31'!D40</f>
        <v>0</v>
      </c>
      <c r="E38" s="201">
        <f>'[2]31'!E40</f>
        <v>0</v>
      </c>
      <c r="F38" s="15">
        <f t="shared" si="6"/>
        <v>80</v>
      </c>
      <c r="G38" s="200">
        <f>'[2]31'!H40</f>
        <v>34</v>
      </c>
      <c r="H38" s="201">
        <f>'[2]31'!I40</f>
        <v>0</v>
      </c>
      <c r="I38" s="201">
        <f>'[2]31'!J40</f>
        <v>0</v>
      </c>
      <c r="J38" s="201">
        <f>'[2]31'!K40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'[2]31'!B41</f>
        <v>80</v>
      </c>
      <c r="C39" s="201">
        <f>'[2]31'!C41</f>
        <v>0</v>
      </c>
      <c r="D39" s="201">
        <f>'[2]31'!D41</f>
        <v>0</v>
      </c>
      <c r="E39" s="201">
        <f>'[2]31'!E41</f>
        <v>0</v>
      </c>
      <c r="F39" s="15">
        <f t="shared" si="6"/>
        <v>80</v>
      </c>
      <c r="G39" s="200">
        <f>'[2]31'!H41</f>
        <v>34</v>
      </c>
      <c r="H39" s="201">
        <f>'[2]31'!I41</f>
        <v>0</v>
      </c>
      <c r="I39" s="201">
        <f>'[2]31'!J41</f>
        <v>0</v>
      </c>
      <c r="J39" s="201">
        <f>'[2]31'!K41</f>
        <v>0</v>
      </c>
      <c r="K39" s="15">
        <f t="shared" si="3"/>
        <v>34</v>
      </c>
      <c r="L39" s="18">
        <f>frq!C39</f>
        <v>1</v>
      </c>
      <c r="M39" s="125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200">
        <f>'[2]31'!B42</f>
        <v>80</v>
      </c>
      <c r="C40" s="201">
        <f>'[2]31'!C42</f>
        <v>0</v>
      </c>
      <c r="D40" s="201">
        <f>'[2]31'!D42</f>
        <v>0</v>
      </c>
      <c r="E40" s="201">
        <f>'[2]31'!E42</f>
        <v>0</v>
      </c>
      <c r="F40" s="15">
        <f t="shared" si="6"/>
        <v>80</v>
      </c>
      <c r="G40" s="200">
        <f>'[2]31'!H42</f>
        <v>34</v>
      </c>
      <c r="H40" s="201">
        <f>'[2]31'!I42</f>
        <v>0</v>
      </c>
      <c r="I40" s="201">
        <f>'[2]31'!J42</f>
        <v>0</v>
      </c>
      <c r="J40" s="201">
        <f>'[2]31'!K42</f>
        <v>0</v>
      </c>
      <c r="K40" s="15">
        <f t="shared" si="3"/>
        <v>34</v>
      </c>
      <c r="L40" s="18">
        <f>frq!C40</f>
        <v>1</v>
      </c>
      <c r="M40" s="125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200">
        <f>'[2]31'!B43</f>
        <v>80</v>
      </c>
      <c r="C41" s="201">
        <f>'[2]31'!C43</f>
        <v>0</v>
      </c>
      <c r="D41" s="201">
        <f>'[2]31'!D43</f>
        <v>0</v>
      </c>
      <c r="E41" s="201">
        <f>'[2]31'!E43</f>
        <v>0</v>
      </c>
      <c r="F41" s="15">
        <f t="shared" si="6"/>
        <v>80</v>
      </c>
      <c r="G41" s="200">
        <f>'[2]31'!H43</f>
        <v>34</v>
      </c>
      <c r="H41" s="201">
        <f>'[2]31'!I43</f>
        <v>0</v>
      </c>
      <c r="I41" s="201">
        <f>'[2]31'!J43</f>
        <v>0</v>
      </c>
      <c r="J41" s="201">
        <f>'[2]31'!K43</f>
        <v>0</v>
      </c>
      <c r="K41" s="15">
        <f t="shared" si="3"/>
        <v>34</v>
      </c>
      <c r="L41" s="18">
        <f>frq!C41</f>
        <v>1</v>
      </c>
      <c r="M41" s="125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200">
        <f>'[2]31'!B44</f>
        <v>80</v>
      </c>
      <c r="C42" s="201">
        <f>'[2]31'!C44</f>
        <v>0</v>
      </c>
      <c r="D42" s="201">
        <f>'[2]31'!D44</f>
        <v>0</v>
      </c>
      <c r="E42" s="201">
        <f>'[2]31'!E44</f>
        <v>0</v>
      </c>
      <c r="F42" s="15">
        <f t="shared" si="6"/>
        <v>80</v>
      </c>
      <c r="G42" s="200">
        <f>'[2]31'!H44</f>
        <v>34</v>
      </c>
      <c r="H42" s="201">
        <f>'[2]31'!I44</f>
        <v>0</v>
      </c>
      <c r="I42" s="201">
        <f>'[2]31'!J44</f>
        <v>0</v>
      </c>
      <c r="J42" s="201">
        <f>'[2]31'!K44</f>
        <v>0</v>
      </c>
      <c r="K42" s="15">
        <f t="shared" si="3"/>
        <v>34</v>
      </c>
      <c r="L42" s="18">
        <f>frq!C42</f>
        <v>1</v>
      </c>
      <c r="M42" s="125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200">
        <f>'[2]31'!B45</f>
        <v>80</v>
      </c>
      <c r="C43" s="201">
        <f>'[2]31'!C45</f>
        <v>0</v>
      </c>
      <c r="D43" s="201">
        <f>'[2]31'!D45</f>
        <v>0</v>
      </c>
      <c r="E43" s="201">
        <f>'[2]31'!E45</f>
        <v>0</v>
      </c>
      <c r="F43" s="15">
        <f t="shared" si="6"/>
        <v>80</v>
      </c>
      <c r="G43" s="200">
        <f>'[2]31'!H45</f>
        <v>34</v>
      </c>
      <c r="H43" s="201">
        <f>'[2]31'!I45</f>
        <v>0</v>
      </c>
      <c r="I43" s="201">
        <f>'[2]31'!J45</f>
        <v>0</v>
      </c>
      <c r="J43" s="201">
        <f>'[2]31'!K45</f>
        <v>0</v>
      </c>
      <c r="K43" s="15">
        <f t="shared" si="3"/>
        <v>34</v>
      </c>
      <c r="L43" s="18">
        <f>frq!C43</f>
        <v>1</v>
      </c>
      <c r="M43" s="125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200">
        <f>'[2]31'!B46</f>
        <v>80</v>
      </c>
      <c r="C44" s="201">
        <f>'[2]31'!C46</f>
        <v>0</v>
      </c>
      <c r="D44" s="201">
        <f>'[2]31'!D46</f>
        <v>0</v>
      </c>
      <c r="E44" s="201">
        <f>'[2]31'!E46</f>
        <v>0</v>
      </c>
      <c r="F44" s="15">
        <f t="shared" si="6"/>
        <v>80</v>
      </c>
      <c r="G44" s="200">
        <f>'[2]31'!H46</f>
        <v>34</v>
      </c>
      <c r="H44" s="201">
        <f>'[2]31'!I46</f>
        <v>0</v>
      </c>
      <c r="I44" s="201">
        <f>'[2]31'!J46</f>
        <v>0</v>
      </c>
      <c r="J44" s="201">
        <f>'[2]31'!K46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200">
        <f>'[2]31'!B47</f>
        <v>80</v>
      </c>
      <c r="C45" s="201">
        <f>'[2]31'!C47</f>
        <v>0</v>
      </c>
      <c r="D45" s="201">
        <f>'[2]31'!D47</f>
        <v>0</v>
      </c>
      <c r="E45" s="201">
        <f>'[2]31'!E47</f>
        <v>0</v>
      </c>
      <c r="F45" s="15">
        <f t="shared" si="6"/>
        <v>80</v>
      </c>
      <c r="G45" s="200">
        <f>'[2]31'!H47</f>
        <v>33</v>
      </c>
      <c r="H45" s="201">
        <f>'[2]31'!I47</f>
        <v>0</v>
      </c>
      <c r="I45" s="201">
        <f>'[2]31'!J47</f>
        <v>0</v>
      </c>
      <c r="J45" s="201">
        <f>'[2]31'!K47</f>
        <v>0</v>
      </c>
      <c r="K45" s="15">
        <f t="shared" si="3"/>
        <v>33</v>
      </c>
      <c r="L45" s="18">
        <f>frq!C45</f>
        <v>1</v>
      </c>
      <c r="M45" s="125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  <c r="S45" s="18"/>
    </row>
    <row r="46" spans="1:19">
      <c r="A46" s="8" t="s">
        <v>88</v>
      </c>
      <c r="B46" s="200">
        <f>'[2]31'!B48</f>
        <v>80</v>
      </c>
      <c r="C46" s="201">
        <f>'[2]31'!C48</f>
        <v>0</v>
      </c>
      <c r="D46" s="201">
        <f>'[2]31'!D48</f>
        <v>0</v>
      </c>
      <c r="E46" s="201">
        <f>'[2]31'!E48</f>
        <v>0</v>
      </c>
      <c r="F46" s="15">
        <f t="shared" si="6"/>
        <v>80</v>
      </c>
      <c r="G46" s="200">
        <f>'[2]31'!H48</f>
        <v>33</v>
      </c>
      <c r="H46" s="201">
        <f>'[2]31'!I48</f>
        <v>0</v>
      </c>
      <c r="I46" s="201">
        <f>'[2]31'!J48</f>
        <v>0</v>
      </c>
      <c r="J46" s="201">
        <f>'[2]31'!K48</f>
        <v>0</v>
      </c>
      <c r="K46" s="15">
        <f t="shared" si="3"/>
        <v>33</v>
      </c>
      <c r="L46" s="18">
        <f>frq!C46</f>
        <v>1</v>
      </c>
      <c r="M46" s="125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200">
        <f>'[2]31'!B49</f>
        <v>80</v>
      </c>
      <c r="C47" s="201">
        <f>'[2]31'!C49</f>
        <v>0</v>
      </c>
      <c r="D47" s="201">
        <f>'[2]31'!D49</f>
        <v>0</v>
      </c>
      <c r="E47" s="201">
        <f>'[2]31'!E49</f>
        <v>0</v>
      </c>
      <c r="F47" s="15">
        <f t="shared" si="6"/>
        <v>80</v>
      </c>
      <c r="G47" s="200">
        <f>'[2]31'!H49</f>
        <v>33</v>
      </c>
      <c r="H47" s="201">
        <f>'[2]31'!I49</f>
        <v>0</v>
      </c>
      <c r="I47" s="201">
        <f>'[2]31'!J49</f>
        <v>0</v>
      </c>
      <c r="J47" s="201">
        <f>'[2]31'!K49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200">
        <f>'[2]31'!B50</f>
        <v>80</v>
      </c>
      <c r="C48" s="201">
        <f>'[2]31'!C50</f>
        <v>0</v>
      </c>
      <c r="D48" s="201">
        <f>'[2]31'!D50</f>
        <v>0</v>
      </c>
      <c r="E48" s="201">
        <f>'[2]31'!E50</f>
        <v>0</v>
      </c>
      <c r="F48" s="15">
        <f t="shared" si="6"/>
        <v>80</v>
      </c>
      <c r="G48" s="200">
        <f>'[2]31'!H50</f>
        <v>33</v>
      </c>
      <c r="H48" s="201">
        <f>'[2]31'!I50</f>
        <v>0</v>
      </c>
      <c r="I48" s="201">
        <f>'[2]31'!J50</f>
        <v>0</v>
      </c>
      <c r="J48" s="201">
        <f>'[2]31'!K50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200">
        <f>'[2]31'!B51</f>
        <v>80</v>
      </c>
      <c r="C49" s="201">
        <f>'[2]31'!C51</f>
        <v>0</v>
      </c>
      <c r="D49" s="201">
        <f>'[2]31'!D51</f>
        <v>0</v>
      </c>
      <c r="E49" s="201">
        <f>'[2]31'!E51</f>
        <v>0</v>
      </c>
      <c r="F49" s="15">
        <f t="shared" si="6"/>
        <v>80</v>
      </c>
      <c r="G49" s="200">
        <f>'[2]31'!H51</f>
        <v>33</v>
      </c>
      <c r="H49" s="201">
        <f>'[2]31'!I51</f>
        <v>0</v>
      </c>
      <c r="I49" s="201">
        <f>'[2]31'!J51</f>
        <v>0</v>
      </c>
      <c r="J49" s="201">
        <f>'[2]31'!K51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  <c r="S49" s="18"/>
    </row>
    <row r="50" spans="1:19">
      <c r="A50" s="8" t="s">
        <v>92</v>
      </c>
      <c r="B50" s="200">
        <f>'[2]31'!B52</f>
        <v>80</v>
      </c>
      <c r="C50" s="201">
        <f>'[2]31'!C52</f>
        <v>0</v>
      </c>
      <c r="D50" s="201">
        <f>'[2]31'!D52</f>
        <v>0</v>
      </c>
      <c r="E50" s="201">
        <f>'[2]31'!E52</f>
        <v>0</v>
      </c>
      <c r="F50" s="15">
        <f t="shared" si="6"/>
        <v>80</v>
      </c>
      <c r="G50" s="200">
        <f>'[2]31'!H52</f>
        <v>33</v>
      </c>
      <c r="H50" s="201">
        <f>'[2]31'!I52</f>
        <v>0</v>
      </c>
      <c r="I50" s="201">
        <f>'[2]31'!J52</f>
        <v>0</v>
      </c>
      <c r="J50" s="201">
        <f>'[2]31'!K52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200">
        <f>'[2]31'!B53</f>
        <v>80</v>
      </c>
      <c r="C51" s="201">
        <f>'[2]31'!C53</f>
        <v>0</v>
      </c>
      <c r="D51" s="201">
        <f>'[2]31'!D53</f>
        <v>0</v>
      </c>
      <c r="E51" s="201">
        <f>'[2]31'!E53</f>
        <v>0</v>
      </c>
      <c r="F51" s="15">
        <f t="shared" si="6"/>
        <v>80</v>
      </c>
      <c r="G51" s="200">
        <f>'[2]31'!H53</f>
        <v>32</v>
      </c>
      <c r="H51" s="201">
        <f>'[2]31'!I53</f>
        <v>0</v>
      </c>
      <c r="I51" s="201">
        <f>'[2]31'!J53</f>
        <v>0</v>
      </c>
      <c r="J51" s="201">
        <f>'[2]31'!K53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200">
        <f>'[2]31'!B54</f>
        <v>80</v>
      </c>
      <c r="C52" s="201">
        <f>'[2]31'!C54</f>
        <v>0</v>
      </c>
      <c r="D52" s="201">
        <f>'[2]31'!D54</f>
        <v>0</v>
      </c>
      <c r="E52" s="201">
        <f>'[2]31'!E54</f>
        <v>0</v>
      </c>
      <c r="F52" s="15">
        <f t="shared" si="6"/>
        <v>80</v>
      </c>
      <c r="G52" s="200">
        <f>'[2]31'!H54</f>
        <v>32</v>
      </c>
      <c r="H52" s="201">
        <f>'[2]31'!I54</f>
        <v>0</v>
      </c>
      <c r="I52" s="201">
        <f>'[2]31'!J54</f>
        <v>0</v>
      </c>
      <c r="J52" s="201">
        <f>'[2]31'!K54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200">
        <f>'[2]31'!B55</f>
        <v>80</v>
      </c>
      <c r="C53" s="201">
        <f>'[2]31'!C55</f>
        <v>0</v>
      </c>
      <c r="D53" s="201">
        <f>'[2]31'!D55</f>
        <v>0</v>
      </c>
      <c r="E53" s="201">
        <f>'[2]31'!E55</f>
        <v>0</v>
      </c>
      <c r="F53" s="15">
        <f t="shared" si="6"/>
        <v>80</v>
      </c>
      <c r="G53" s="200">
        <f>'[2]31'!H55</f>
        <v>32</v>
      </c>
      <c r="H53" s="201">
        <f>'[2]31'!I55</f>
        <v>0</v>
      </c>
      <c r="I53" s="201">
        <f>'[2]31'!J55</f>
        <v>0</v>
      </c>
      <c r="J53" s="201">
        <f>'[2]31'!K55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200">
        <f>'[2]31'!B56</f>
        <v>80</v>
      </c>
      <c r="C54" s="201">
        <f>'[2]31'!C56</f>
        <v>0</v>
      </c>
      <c r="D54" s="201">
        <f>'[2]31'!D56</f>
        <v>0</v>
      </c>
      <c r="E54" s="201">
        <f>'[2]31'!E56</f>
        <v>0</v>
      </c>
      <c r="F54" s="15">
        <f t="shared" si="6"/>
        <v>80</v>
      </c>
      <c r="G54" s="200">
        <f>'[2]31'!H56</f>
        <v>32</v>
      </c>
      <c r="H54" s="201">
        <f>'[2]31'!I56</f>
        <v>0</v>
      </c>
      <c r="I54" s="201">
        <f>'[2]31'!J56</f>
        <v>0</v>
      </c>
      <c r="J54" s="201">
        <f>'[2]31'!K56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200">
        <f>'[2]31'!B57</f>
        <v>80</v>
      </c>
      <c r="C55" s="201">
        <f>'[2]31'!C57</f>
        <v>0</v>
      </c>
      <c r="D55" s="201">
        <f>'[2]31'!D57</f>
        <v>0</v>
      </c>
      <c r="E55" s="201">
        <f>'[2]31'!E57</f>
        <v>0</v>
      </c>
      <c r="F55" s="15">
        <f t="shared" si="6"/>
        <v>80</v>
      </c>
      <c r="G55" s="200">
        <f>'[2]31'!H57</f>
        <v>32</v>
      </c>
      <c r="H55" s="201">
        <f>'[2]31'!I57</f>
        <v>0</v>
      </c>
      <c r="I55" s="201">
        <f>'[2]31'!J57</f>
        <v>0</v>
      </c>
      <c r="J55" s="201">
        <f>'[2]31'!K57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'[2]31'!B58</f>
        <v>80</v>
      </c>
      <c r="C56" s="201">
        <f>'[2]31'!C58</f>
        <v>0</v>
      </c>
      <c r="D56" s="201">
        <f>'[2]31'!D58</f>
        <v>0</v>
      </c>
      <c r="E56" s="201">
        <f>'[2]31'!E58</f>
        <v>0</v>
      </c>
      <c r="F56" s="15">
        <f t="shared" si="6"/>
        <v>80</v>
      </c>
      <c r="G56" s="200">
        <f>'[2]31'!H58</f>
        <v>32</v>
      </c>
      <c r="H56" s="201">
        <f>'[2]31'!I58</f>
        <v>0</v>
      </c>
      <c r="I56" s="201">
        <f>'[2]31'!J58</f>
        <v>0</v>
      </c>
      <c r="J56" s="201">
        <f>'[2]31'!K58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'[2]31'!B59</f>
        <v>80</v>
      </c>
      <c r="C57" s="201">
        <f>'[2]31'!C59</f>
        <v>0</v>
      </c>
      <c r="D57" s="201">
        <f>'[2]31'!D59</f>
        <v>0</v>
      </c>
      <c r="E57" s="201">
        <f>'[2]31'!E59</f>
        <v>0</v>
      </c>
      <c r="F57" s="15">
        <f t="shared" si="6"/>
        <v>80</v>
      </c>
      <c r="G57" s="200">
        <f>'[2]31'!H59</f>
        <v>32</v>
      </c>
      <c r="H57" s="201">
        <f>'[2]31'!I59</f>
        <v>0</v>
      </c>
      <c r="I57" s="201">
        <f>'[2]31'!J59</f>
        <v>0</v>
      </c>
      <c r="J57" s="201">
        <f>'[2]31'!K59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'[2]31'!B60</f>
        <v>80</v>
      </c>
      <c r="C58" s="201">
        <f>'[2]31'!C60</f>
        <v>0</v>
      </c>
      <c r="D58" s="201">
        <f>'[2]31'!D60</f>
        <v>0</v>
      </c>
      <c r="E58" s="201">
        <f>'[2]31'!E60</f>
        <v>0</v>
      </c>
      <c r="F58" s="15">
        <f t="shared" si="6"/>
        <v>80</v>
      </c>
      <c r="G58" s="200">
        <f>'[2]31'!H60</f>
        <v>32</v>
      </c>
      <c r="H58" s="201">
        <f>'[2]31'!I60</f>
        <v>0</v>
      </c>
      <c r="I58" s="201">
        <f>'[2]31'!J60</f>
        <v>0</v>
      </c>
      <c r="J58" s="201">
        <f>'[2]31'!K60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200">
        <f>'[2]31'!B61</f>
        <v>80</v>
      </c>
      <c r="C59" s="201">
        <f>'[2]31'!C61</f>
        <v>0</v>
      </c>
      <c r="D59" s="201">
        <f>'[2]31'!D61</f>
        <v>0</v>
      </c>
      <c r="E59" s="201">
        <f>'[2]31'!E61</f>
        <v>0</v>
      </c>
      <c r="F59" s="15">
        <f t="shared" si="6"/>
        <v>80</v>
      </c>
      <c r="G59" s="200">
        <f>'[2]31'!H61</f>
        <v>32</v>
      </c>
      <c r="H59" s="201">
        <f>'[2]31'!I61</f>
        <v>0</v>
      </c>
      <c r="I59" s="201">
        <f>'[2]31'!J61</f>
        <v>0</v>
      </c>
      <c r="J59" s="201">
        <f>'[2]31'!K61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200">
        <f>'[2]31'!B62</f>
        <v>80</v>
      </c>
      <c r="C60" s="201">
        <f>'[2]31'!C62</f>
        <v>0</v>
      </c>
      <c r="D60" s="201">
        <f>'[2]31'!D62</f>
        <v>0</v>
      </c>
      <c r="E60" s="201">
        <f>'[2]31'!E62</f>
        <v>0</v>
      </c>
      <c r="F60" s="15">
        <f t="shared" si="6"/>
        <v>80</v>
      </c>
      <c r="G60" s="200">
        <f>'[2]31'!H62</f>
        <v>32</v>
      </c>
      <c r="H60" s="201">
        <f>'[2]31'!I62</f>
        <v>0</v>
      </c>
      <c r="I60" s="201">
        <f>'[2]31'!J62</f>
        <v>0</v>
      </c>
      <c r="J60" s="201">
        <f>'[2]31'!K62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200">
        <f>'[2]31'!B63</f>
        <v>80</v>
      </c>
      <c r="C61" s="201">
        <f>'[2]31'!C63</f>
        <v>0</v>
      </c>
      <c r="D61" s="201">
        <f>'[2]31'!D63</f>
        <v>0</v>
      </c>
      <c r="E61" s="201">
        <f>'[2]31'!E63</f>
        <v>0</v>
      </c>
      <c r="F61" s="15">
        <f t="shared" si="6"/>
        <v>80</v>
      </c>
      <c r="G61" s="200">
        <f>'[2]31'!H63</f>
        <v>32</v>
      </c>
      <c r="H61" s="201">
        <f>'[2]31'!I63</f>
        <v>0</v>
      </c>
      <c r="I61" s="201">
        <f>'[2]31'!J63</f>
        <v>0</v>
      </c>
      <c r="J61" s="201">
        <f>'[2]31'!K63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'[2]31'!B64</f>
        <v>80</v>
      </c>
      <c r="C62" s="201">
        <f>'[2]31'!C64</f>
        <v>0</v>
      </c>
      <c r="D62" s="201">
        <f>'[2]31'!D64</f>
        <v>0</v>
      </c>
      <c r="E62" s="201">
        <f>'[2]31'!E64</f>
        <v>0</v>
      </c>
      <c r="F62" s="15">
        <f t="shared" si="6"/>
        <v>80</v>
      </c>
      <c r="G62" s="200">
        <f>'[2]31'!H64</f>
        <v>32</v>
      </c>
      <c r="H62" s="201">
        <f>'[2]31'!I64</f>
        <v>0</v>
      </c>
      <c r="I62" s="201">
        <f>'[2]31'!J64</f>
        <v>0</v>
      </c>
      <c r="J62" s="201">
        <f>'[2]31'!K64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'[2]31'!B65</f>
        <v>80</v>
      </c>
      <c r="C63" s="201">
        <f>'[2]31'!C65</f>
        <v>0</v>
      </c>
      <c r="D63" s="201">
        <f>'[2]31'!D65</f>
        <v>0</v>
      </c>
      <c r="E63" s="201">
        <f>'[2]31'!E65</f>
        <v>0</v>
      </c>
      <c r="F63" s="15">
        <f t="shared" si="6"/>
        <v>80</v>
      </c>
      <c r="G63" s="200">
        <f>'[2]31'!H65</f>
        <v>32</v>
      </c>
      <c r="H63" s="201">
        <f>'[2]31'!I65</f>
        <v>0</v>
      </c>
      <c r="I63" s="201">
        <f>'[2]31'!J65</f>
        <v>0</v>
      </c>
      <c r="J63" s="201">
        <f>'[2]31'!K65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'[2]31'!B66</f>
        <v>80</v>
      </c>
      <c r="C64" s="201">
        <f>'[2]31'!C66</f>
        <v>0</v>
      </c>
      <c r="D64" s="201">
        <f>'[2]31'!D66</f>
        <v>0</v>
      </c>
      <c r="E64" s="201">
        <f>'[2]31'!E66</f>
        <v>0</v>
      </c>
      <c r="F64" s="15">
        <f t="shared" si="6"/>
        <v>80</v>
      </c>
      <c r="G64" s="200">
        <f>'[2]31'!H66</f>
        <v>32</v>
      </c>
      <c r="H64" s="201">
        <f>'[2]31'!I66</f>
        <v>0</v>
      </c>
      <c r="I64" s="201">
        <f>'[2]31'!J66</f>
        <v>0</v>
      </c>
      <c r="J64" s="201">
        <f>'[2]31'!K66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'[2]31'!B67</f>
        <v>80</v>
      </c>
      <c r="C65" s="201">
        <f>'[2]31'!C67</f>
        <v>0</v>
      </c>
      <c r="D65" s="201">
        <f>'[2]31'!D67</f>
        <v>0</v>
      </c>
      <c r="E65" s="201">
        <f>'[2]31'!E67</f>
        <v>0</v>
      </c>
      <c r="F65" s="15">
        <f t="shared" si="6"/>
        <v>80</v>
      </c>
      <c r="G65" s="200">
        <f>'[2]31'!H67</f>
        <v>32</v>
      </c>
      <c r="H65" s="201">
        <f>'[2]31'!I67</f>
        <v>0</v>
      </c>
      <c r="I65" s="201">
        <f>'[2]31'!J67</f>
        <v>0</v>
      </c>
      <c r="J65" s="201">
        <f>'[2]31'!K67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'[2]31'!B68</f>
        <v>80</v>
      </c>
      <c r="C66" s="201">
        <f>'[2]31'!C68</f>
        <v>0</v>
      </c>
      <c r="D66" s="201">
        <f>'[2]31'!D68</f>
        <v>0</v>
      </c>
      <c r="E66" s="201">
        <f>'[2]31'!E68</f>
        <v>0</v>
      </c>
      <c r="F66" s="15">
        <f t="shared" si="6"/>
        <v>80</v>
      </c>
      <c r="G66" s="200">
        <f>'[2]31'!H68</f>
        <v>32</v>
      </c>
      <c r="H66" s="201">
        <f>'[2]31'!I68</f>
        <v>0</v>
      </c>
      <c r="I66" s="201">
        <f>'[2]31'!J68</f>
        <v>0</v>
      </c>
      <c r="J66" s="201">
        <f>'[2]31'!K68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'[2]31'!B69</f>
        <v>80</v>
      </c>
      <c r="C67" s="201">
        <f>'[2]31'!C69</f>
        <v>0</v>
      </c>
      <c r="D67" s="201">
        <f>'[2]31'!D69</f>
        <v>0</v>
      </c>
      <c r="E67" s="201">
        <f>'[2]31'!E69</f>
        <v>0</v>
      </c>
      <c r="F67" s="15">
        <f t="shared" si="6"/>
        <v>80</v>
      </c>
      <c r="G67" s="200">
        <f>'[2]31'!H69</f>
        <v>32</v>
      </c>
      <c r="H67" s="201">
        <f>'[2]31'!I69</f>
        <v>0</v>
      </c>
      <c r="I67" s="201">
        <f>'[2]31'!J69</f>
        <v>0</v>
      </c>
      <c r="J67" s="201">
        <f>'[2]31'!K69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'[2]31'!B70</f>
        <v>80</v>
      </c>
      <c r="C68" s="201">
        <f>'[2]31'!C70</f>
        <v>0</v>
      </c>
      <c r="D68" s="201">
        <f>'[2]31'!D70</f>
        <v>0</v>
      </c>
      <c r="E68" s="201">
        <f>'[2]31'!E70</f>
        <v>0</v>
      </c>
      <c r="F68" s="15">
        <f t="shared" si="6"/>
        <v>80</v>
      </c>
      <c r="G68" s="200">
        <f>'[2]31'!H70</f>
        <v>32</v>
      </c>
      <c r="H68" s="201">
        <f>'[2]31'!I70</f>
        <v>0</v>
      </c>
      <c r="I68" s="201">
        <f>'[2]31'!J70</f>
        <v>0</v>
      </c>
      <c r="J68" s="201">
        <f>'[2]31'!K70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200">
        <f>'[2]31'!B71</f>
        <v>80</v>
      </c>
      <c r="C69" s="201">
        <f>'[2]31'!C71</f>
        <v>0</v>
      </c>
      <c r="D69" s="201">
        <f>'[2]31'!D71</f>
        <v>0</v>
      </c>
      <c r="E69" s="201">
        <f>'[2]31'!E71</f>
        <v>0</v>
      </c>
      <c r="F69" s="15">
        <f t="shared" ref="F69:F98" si="16">SUM(B69:E69)</f>
        <v>80</v>
      </c>
      <c r="G69" s="200">
        <f>'[2]31'!H71</f>
        <v>32</v>
      </c>
      <c r="H69" s="201">
        <f>'[2]31'!I71</f>
        <v>0</v>
      </c>
      <c r="I69" s="201">
        <f>'[2]31'!J71</f>
        <v>0</v>
      </c>
      <c r="J69" s="201">
        <f>'[2]31'!K71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200">
        <f>'[2]31'!B72</f>
        <v>80</v>
      </c>
      <c r="C70" s="201">
        <f>'[2]31'!C72</f>
        <v>0</v>
      </c>
      <c r="D70" s="201">
        <f>'[2]31'!D72</f>
        <v>0</v>
      </c>
      <c r="E70" s="201">
        <f>'[2]31'!E72</f>
        <v>0</v>
      </c>
      <c r="F70" s="15">
        <f t="shared" si="16"/>
        <v>80</v>
      </c>
      <c r="G70" s="200">
        <f>'[2]31'!H72</f>
        <v>32</v>
      </c>
      <c r="H70" s="201">
        <f>'[2]31'!I72</f>
        <v>0</v>
      </c>
      <c r="I70" s="201">
        <f>'[2]31'!J72</f>
        <v>0</v>
      </c>
      <c r="J70" s="201">
        <f>'[2]31'!K72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200">
        <f>'[2]31'!B73</f>
        <v>80</v>
      </c>
      <c r="C71" s="201">
        <f>'[2]31'!C73</f>
        <v>0</v>
      </c>
      <c r="D71" s="201">
        <f>'[2]31'!D73</f>
        <v>0</v>
      </c>
      <c r="E71" s="201">
        <f>'[2]31'!E73</f>
        <v>0</v>
      </c>
      <c r="F71" s="15">
        <f t="shared" si="16"/>
        <v>80</v>
      </c>
      <c r="G71" s="200">
        <f>'[2]31'!H73</f>
        <v>32</v>
      </c>
      <c r="H71" s="201">
        <f>'[2]31'!I73</f>
        <v>0</v>
      </c>
      <c r="I71" s="201">
        <f>'[2]31'!J73</f>
        <v>0</v>
      </c>
      <c r="J71" s="201">
        <f>'[2]31'!K73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200">
        <f>'[2]31'!B74</f>
        <v>80</v>
      </c>
      <c r="C72" s="201">
        <f>'[2]31'!C74</f>
        <v>0</v>
      </c>
      <c r="D72" s="201">
        <f>'[2]31'!D74</f>
        <v>0</v>
      </c>
      <c r="E72" s="201">
        <f>'[2]31'!E74</f>
        <v>0</v>
      </c>
      <c r="F72" s="15">
        <f t="shared" si="16"/>
        <v>80</v>
      </c>
      <c r="G72" s="200">
        <f>'[2]31'!H74</f>
        <v>32</v>
      </c>
      <c r="H72" s="201">
        <f>'[2]31'!I74</f>
        <v>0</v>
      </c>
      <c r="I72" s="201">
        <f>'[2]31'!J74</f>
        <v>0</v>
      </c>
      <c r="J72" s="201">
        <f>'[2]31'!K74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200">
        <f>'[2]31'!B75</f>
        <v>80</v>
      </c>
      <c r="C73" s="201">
        <f>'[2]31'!C75</f>
        <v>0</v>
      </c>
      <c r="D73" s="201">
        <f>'[2]31'!D75</f>
        <v>0</v>
      </c>
      <c r="E73" s="201">
        <f>'[2]31'!E75</f>
        <v>0</v>
      </c>
      <c r="F73" s="15">
        <f t="shared" si="16"/>
        <v>80</v>
      </c>
      <c r="G73" s="200">
        <f>'[2]31'!H75</f>
        <v>32</v>
      </c>
      <c r="H73" s="201">
        <f>'[2]31'!I75</f>
        <v>0</v>
      </c>
      <c r="I73" s="201">
        <f>'[2]31'!J75</f>
        <v>0</v>
      </c>
      <c r="J73" s="201">
        <f>'[2]31'!K75</f>
        <v>0</v>
      </c>
      <c r="K73" s="15">
        <f t="shared" si="13"/>
        <v>32</v>
      </c>
      <c r="L73" s="18">
        <f>frq!C73</f>
        <v>1</v>
      </c>
      <c r="M73" s="125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  <c r="S73" s="18"/>
    </row>
    <row r="74" spans="1:19">
      <c r="A74" s="8" t="s">
        <v>116</v>
      </c>
      <c r="B74" s="200">
        <f>'[2]31'!B76</f>
        <v>80</v>
      </c>
      <c r="C74" s="201">
        <f>'[2]31'!C76</f>
        <v>0</v>
      </c>
      <c r="D74" s="201">
        <f>'[2]31'!D76</f>
        <v>0</v>
      </c>
      <c r="E74" s="201">
        <f>'[2]31'!E76</f>
        <v>0</v>
      </c>
      <c r="F74" s="15">
        <f t="shared" si="16"/>
        <v>80</v>
      </c>
      <c r="G74" s="200">
        <f>'[2]31'!H76</f>
        <v>31</v>
      </c>
      <c r="H74" s="201">
        <f>'[2]31'!I76</f>
        <v>0</v>
      </c>
      <c r="I74" s="201">
        <f>'[2]31'!J76</f>
        <v>0</v>
      </c>
      <c r="J74" s="201">
        <f>'[2]31'!K76</f>
        <v>0</v>
      </c>
      <c r="K74" s="15">
        <f t="shared" si="13"/>
        <v>31</v>
      </c>
      <c r="L74" s="18">
        <f>frq!C74</f>
        <v>1</v>
      </c>
      <c r="M74" s="125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  <c r="S74" s="18"/>
    </row>
    <row r="75" spans="1:19">
      <c r="A75" s="8" t="s">
        <v>117</v>
      </c>
      <c r="B75" s="200">
        <f>'[2]31'!B77</f>
        <v>80</v>
      </c>
      <c r="C75" s="201">
        <f>'[2]31'!C77</f>
        <v>0</v>
      </c>
      <c r="D75" s="201">
        <f>'[2]31'!D77</f>
        <v>0</v>
      </c>
      <c r="E75" s="201">
        <f>'[2]31'!E77</f>
        <v>0</v>
      </c>
      <c r="F75" s="15">
        <f t="shared" si="16"/>
        <v>80</v>
      </c>
      <c r="G75" s="200">
        <f>'[2]31'!H77</f>
        <v>31</v>
      </c>
      <c r="H75" s="201">
        <f>'[2]31'!I77</f>
        <v>0</v>
      </c>
      <c r="I75" s="201">
        <f>'[2]31'!J77</f>
        <v>0</v>
      </c>
      <c r="J75" s="201">
        <f>'[2]31'!K77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  <c r="S75" s="18"/>
    </row>
    <row r="76" spans="1:19">
      <c r="A76" s="8" t="s">
        <v>118</v>
      </c>
      <c r="B76" s="200">
        <f>'[2]31'!B78</f>
        <v>80</v>
      </c>
      <c r="C76" s="201">
        <f>'[2]31'!C78</f>
        <v>0</v>
      </c>
      <c r="D76" s="201">
        <f>'[2]31'!D78</f>
        <v>0</v>
      </c>
      <c r="E76" s="201">
        <f>'[2]31'!E78</f>
        <v>0</v>
      </c>
      <c r="F76" s="15">
        <f t="shared" si="16"/>
        <v>80</v>
      </c>
      <c r="G76" s="200">
        <f>'[2]31'!H78</f>
        <v>31</v>
      </c>
      <c r="H76" s="201">
        <f>'[2]31'!I78</f>
        <v>0</v>
      </c>
      <c r="I76" s="201">
        <f>'[2]31'!J78</f>
        <v>0</v>
      </c>
      <c r="J76" s="201">
        <f>'[2]31'!K78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  <c r="S76" s="18"/>
    </row>
    <row r="77" spans="1:19">
      <c r="A77" s="8" t="s">
        <v>119</v>
      </c>
      <c r="B77" s="200">
        <f>'[2]31'!B79</f>
        <v>80</v>
      </c>
      <c r="C77" s="201">
        <f>'[2]31'!C79</f>
        <v>0</v>
      </c>
      <c r="D77" s="201">
        <f>'[2]31'!D79</f>
        <v>0</v>
      </c>
      <c r="E77" s="201">
        <f>'[2]31'!E79</f>
        <v>0</v>
      </c>
      <c r="F77" s="15">
        <f t="shared" si="16"/>
        <v>80</v>
      </c>
      <c r="G77" s="200">
        <f>'[2]31'!H79</f>
        <v>31</v>
      </c>
      <c r="H77" s="201">
        <f>'[2]31'!I79</f>
        <v>0</v>
      </c>
      <c r="I77" s="201">
        <f>'[2]31'!J79</f>
        <v>0</v>
      </c>
      <c r="J77" s="201">
        <f>'[2]31'!K79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  <c r="S77" s="18"/>
    </row>
    <row r="78" spans="1:19">
      <c r="A78" s="8" t="s">
        <v>120</v>
      </c>
      <c r="B78" s="200">
        <f>'[2]31'!B80</f>
        <v>80</v>
      </c>
      <c r="C78" s="201">
        <f>'[2]31'!C80</f>
        <v>0</v>
      </c>
      <c r="D78" s="201">
        <f>'[2]31'!D80</f>
        <v>0</v>
      </c>
      <c r="E78" s="201">
        <f>'[2]31'!E80</f>
        <v>0</v>
      </c>
      <c r="F78" s="15">
        <f t="shared" si="16"/>
        <v>80</v>
      </c>
      <c r="G78" s="200">
        <f>'[2]31'!H80</f>
        <v>31</v>
      </c>
      <c r="H78" s="201">
        <f>'[2]31'!I80</f>
        <v>0</v>
      </c>
      <c r="I78" s="201">
        <f>'[2]31'!J80</f>
        <v>0</v>
      </c>
      <c r="J78" s="201">
        <f>'[2]31'!K80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  <c r="S78" s="18"/>
    </row>
    <row r="79" spans="1:19">
      <c r="A79" s="8" t="s">
        <v>121</v>
      </c>
      <c r="B79" s="200">
        <f>'[2]31'!B81</f>
        <v>80</v>
      </c>
      <c r="C79" s="201">
        <f>'[2]31'!C81</f>
        <v>0</v>
      </c>
      <c r="D79" s="201">
        <f>'[2]31'!D81</f>
        <v>0</v>
      </c>
      <c r="E79" s="201">
        <f>'[2]31'!E81</f>
        <v>0</v>
      </c>
      <c r="F79" s="15">
        <f t="shared" si="16"/>
        <v>80</v>
      </c>
      <c r="G79" s="200">
        <f>'[2]31'!H81</f>
        <v>31</v>
      </c>
      <c r="H79" s="201">
        <f>'[2]31'!I81</f>
        <v>0</v>
      </c>
      <c r="I79" s="201">
        <f>'[2]31'!J81</f>
        <v>0</v>
      </c>
      <c r="J79" s="201">
        <f>'[2]31'!K81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  <c r="S79" s="18"/>
    </row>
    <row r="80" spans="1:19">
      <c r="A80" s="8" t="s">
        <v>122</v>
      </c>
      <c r="B80" s="200">
        <f>'[2]31'!B82</f>
        <v>80</v>
      </c>
      <c r="C80" s="201">
        <f>'[2]31'!C82</f>
        <v>0</v>
      </c>
      <c r="D80" s="201">
        <f>'[2]31'!D82</f>
        <v>0</v>
      </c>
      <c r="E80" s="201">
        <f>'[2]31'!E82</f>
        <v>0</v>
      </c>
      <c r="F80" s="15">
        <f t="shared" si="16"/>
        <v>80</v>
      </c>
      <c r="G80" s="200">
        <f>'[2]31'!H82</f>
        <v>31</v>
      </c>
      <c r="H80" s="201">
        <f>'[2]31'!I82</f>
        <v>0</v>
      </c>
      <c r="I80" s="201">
        <f>'[2]31'!J82</f>
        <v>0</v>
      </c>
      <c r="J80" s="201">
        <f>'[2]31'!K82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  <c r="S80" s="18"/>
    </row>
    <row r="81" spans="1:19">
      <c r="A81" s="8" t="s">
        <v>123</v>
      </c>
      <c r="B81" s="200">
        <f>'[2]31'!B83</f>
        <v>80</v>
      </c>
      <c r="C81" s="201">
        <f>'[2]31'!C83</f>
        <v>0</v>
      </c>
      <c r="D81" s="201">
        <f>'[2]31'!D83</f>
        <v>0</v>
      </c>
      <c r="E81" s="201">
        <f>'[2]31'!E83</f>
        <v>0</v>
      </c>
      <c r="F81" s="15">
        <f t="shared" si="16"/>
        <v>80</v>
      </c>
      <c r="G81" s="200">
        <f>'[2]31'!H83</f>
        <v>31</v>
      </c>
      <c r="H81" s="201">
        <f>'[2]31'!I83</f>
        <v>0</v>
      </c>
      <c r="I81" s="201">
        <f>'[2]31'!J83</f>
        <v>0</v>
      </c>
      <c r="J81" s="201">
        <f>'[2]31'!K83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  <c r="S81" s="18"/>
    </row>
    <row r="82" spans="1:19">
      <c r="A82" s="8" t="s">
        <v>124</v>
      </c>
      <c r="B82" s="200">
        <f>'[2]31'!B84</f>
        <v>80</v>
      </c>
      <c r="C82" s="201">
        <f>'[2]31'!C84</f>
        <v>0</v>
      </c>
      <c r="D82" s="201">
        <f>'[2]31'!D84</f>
        <v>0</v>
      </c>
      <c r="E82" s="201">
        <f>'[2]31'!E84</f>
        <v>0</v>
      </c>
      <c r="F82" s="15">
        <f t="shared" si="16"/>
        <v>80</v>
      </c>
      <c r="G82" s="200">
        <f>'[2]31'!H84</f>
        <v>31</v>
      </c>
      <c r="H82" s="201">
        <f>'[2]31'!I84</f>
        <v>0</v>
      </c>
      <c r="I82" s="201">
        <f>'[2]31'!J84</f>
        <v>0</v>
      </c>
      <c r="J82" s="201">
        <f>'[2]31'!K84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  <c r="S82" s="18"/>
    </row>
    <row r="83" spans="1:19">
      <c r="A83" s="8" t="s">
        <v>125</v>
      </c>
      <c r="B83" s="200">
        <f>'[2]31'!B85</f>
        <v>80</v>
      </c>
      <c r="C83" s="201">
        <f>'[2]31'!C85</f>
        <v>0</v>
      </c>
      <c r="D83" s="201">
        <f>'[2]31'!D85</f>
        <v>0</v>
      </c>
      <c r="E83" s="201">
        <f>'[2]31'!E85</f>
        <v>0</v>
      </c>
      <c r="F83" s="15">
        <f t="shared" si="16"/>
        <v>80</v>
      </c>
      <c r="G83" s="200">
        <f>'[2]31'!H85</f>
        <v>32</v>
      </c>
      <c r="H83" s="201">
        <f>'[2]31'!I85</f>
        <v>0</v>
      </c>
      <c r="I83" s="201">
        <f>'[2]31'!J85</f>
        <v>0</v>
      </c>
      <c r="J83" s="201">
        <f>'[2]31'!K85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'[2]31'!B86</f>
        <v>80</v>
      </c>
      <c r="C84" s="201">
        <f>'[2]31'!C86</f>
        <v>0</v>
      </c>
      <c r="D84" s="201">
        <f>'[2]31'!D86</f>
        <v>0</v>
      </c>
      <c r="E84" s="201">
        <f>'[2]31'!E86</f>
        <v>0</v>
      </c>
      <c r="F84" s="15">
        <f t="shared" si="16"/>
        <v>80</v>
      </c>
      <c r="G84" s="200">
        <f>'[2]31'!H86</f>
        <v>32</v>
      </c>
      <c r="H84" s="201">
        <f>'[2]31'!I86</f>
        <v>0</v>
      </c>
      <c r="I84" s="201">
        <f>'[2]31'!J86</f>
        <v>0</v>
      </c>
      <c r="J84" s="201">
        <f>'[2]31'!K86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'[2]31'!B87</f>
        <v>80</v>
      </c>
      <c r="C85" s="201">
        <f>'[2]31'!C87</f>
        <v>0</v>
      </c>
      <c r="D85" s="201">
        <f>'[2]31'!D87</f>
        <v>0</v>
      </c>
      <c r="E85" s="201">
        <f>'[2]31'!E87</f>
        <v>0</v>
      </c>
      <c r="F85" s="15">
        <f t="shared" si="16"/>
        <v>80</v>
      </c>
      <c r="G85" s="200">
        <f>'[2]31'!H87</f>
        <v>32</v>
      </c>
      <c r="H85" s="201">
        <f>'[2]31'!I87</f>
        <v>0</v>
      </c>
      <c r="I85" s="201">
        <f>'[2]31'!J87</f>
        <v>0</v>
      </c>
      <c r="J85" s="201">
        <f>'[2]31'!K87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'[2]31'!B88</f>
        <v>80</v>
      </c>
      <c r="C86" s="201">
        <f>'[2]31'!C88</f>
        <v>0</v>
      </c>
      <c r="D86" s="201">
        <f>'[2]31'!D88</f>
        <v>0</v>
      </c>
      <c r="E86" s="201">
        <f>'[2]31'!E88</f>
        <v>0</v>
      </c>
      <c r="F86" s="15">
        <f t="shared" si="16"/>
        <v>80</v>
      </c>
      <c r="G86" s="200">
        <f>'[2]31'!H88</f>
        <v>32</v>
      </c>
      <c r="H86" s="201">
        <f>'[2]31'!I88</f>
        <v>0</v>
      </c>
      <c r="I86" s="201">
        <f>'[2]31'!J88</f>
        <v>0</v>
      </c>
      <c r="J86" s="201">
        <f>'[2]31'!K88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'[2]31'!B89</f>
        <v>80</v>
      </c>
      <c r="C87" s="201">
        <f>'[2]31'!C89</f>
        <v>0</v>
      </c>
      <c r="D87" s="201">
        <f>'[2]31'!D89</f>
        <v>0</v>
      </c>
      <c r="E87" s="201">
        <f>'[2]31'!E89</f>
        <v>0</v>
      </c>
      <c r="F87" s="15">
        <f t="shared" si="16"/>
        <v>80</v>
      </c>
      <c r="G87" s="200">
        <f>'[2]31'!H89</f>
        <v>32</v>
      </c>
      <c r="H87" s="201">
        <f>'[2]31'!I89</f>
        <v>0</v>
      </c>
      <c r="I87" s="201">
        <f>'[2]31'!J89</f>
        <v>0</v>
      </c>
      <c r="J87" s="201">
        <f>'[2]31'!K89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'[2]31'!B90</f>
        <v>80</v>
      </c>
      <c r="C88" s="201">
        <f>'[2]31'!C90</f>
        <v>0</v>
      </c>
      <c r="D88" s="201">
        <f>'[2]31'!D90</f>
        <v>0</v>
      </c>
      <c r="E88" s="201">
        <f>'[2]31'!E90</f>
        <v>0</v>
      </c>
      <c r="F88" s="15">
        <f t="shared" si="16"/>
        <v>80</v>
      </c>
      <c r="G88" s="200">
        <f>'[2]31'!H90</f>
        <v>32</v>
      </c>
      <c r="H88" s="201">
        <f>'[2]31'!I90</f>
        <v>0</v>
      </c>
      <c r="I88" s="201">
        <f>'[2]31'!J90</f>
        <v>0</v>
      </c>
      <c r="J88" s="201">
        <f>'[2]31'!K90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200">
        <f>'[2]31'!B91</f>
        <v>80</v>
      </c>
      <c r="C89" s="201">
        <f>'[2]31'!C91</f>
        <v>0</v>
      </c>
      <c r="D89" s="201">
        <f>'[2]31'!D91</f>
        <v>0</v>
      </c>
      <c r="E89" s="201">
        <f>'[2]31'!E91</f>
        <v>0</v>
      </c>
      <c r="F89" s="15">
        <f t="shared" si="16"/>
        <v>80</v>
      </c>
      <c r="G89" s="200">
        <f>'[2]31'!H91</f>
        <v>32</v>
      </c>
      <c r="H89" s="201">
        <f>'[2]31'!I91</f>
        <v>0</v>
      </c>
      <c r="I89" s="201">
        <f>'[2]31'!J91</f>
        <v>0</v>
      </c>
      <c r="J89" s="201">
        <f>'[2]31'!K91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200">
        <f>'[2]31'!B92</f>
        <v>80</v>
      </c>
      <c r="C90" s="201">
        <f>'[2]31'!C92</f>
        <v>0</v>
      </c>
      <c r="D90" s="201">
        <f>'[2]31'!D92</f>
        <v>0</v>
      </c>
      <c r="E90" s="201">
        <f>'[2]31'!E92</f>
        <v>0</v>
      </c>
      <c r="F90" s="15">
        <f t="shared" si="16"/>
        <v>80</v>
      </c>
      <c r="G90" s="200">
        <f>'[2]31'!H92</f>
        <v>32</v>
      </c>
      <c r="H90" s="201">
        <f>'[2]31'!I92</f>
        <v>0</v>
      </c>
      <c r="I90" s="201">
        <f>'[2]31'!J92</f>
        <v>0</v>
      </c>
      <c r="J90" s="201">
        <f>'[2]31'!K92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  <c r="S90" s="18"/>
    </row>
    <row r="91" spans="1:19">
      <c r="A91" s="8" t="s">
        <v>133</v>
      </c>
      <c r="B91" s="200">
        <f>'[2]31'!B93</f>
        <v>80</v>
      </c>
      <c r="C91" s="201">
        <f>'[2]31'!C93</f>
        <v>0</v>
      </c>
      <c r="D91" s="201">
        <f>'[2]31'!D93</f>
        <v>0</v>
      </c>
      <c r="E91" s="201">
        <f>'[2]31'!E93</f>
        <v>0</v>
      </c>
      <c r="F91" s="15">
        <f t="shared" si="16"/>
        <v>80</v>
      </c>
      <c r="G91" s="200">
        <f>'[2]31'!H93</f>
        <v>32</v>
      </c>
      <c r="H91" s="201">
        <f>'[2]31'!I93</f>
        <v>0</v>
      </c>
      <c r="I91" s="201">
        <f>'[2]31'!J93</f>
        <v>0</v>
      </c>
      <c r="J91" s="201">
        <f>'[2]31'!K93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  <c r="S91" s="18"/>
    </row>
    <row r="92" spans="1:19">
      <c r="A92" s="8" t="s">
        <v>134</v>
      </c>
      <c r="B92" s="200">
        <f>'[2]31'!B94</f>
        <v>80</v>
      </c>
      <c r="C92" s="201">
        <f>'[2]31'!C94</f>
        <v>0</v>
      </c>
      <c r="D92" s="201">
        <f>'[2]31'!D94</f>
        <v>0</v>
      </c>
      <c r="E92" s="201">
        <f>'[2]31'!E94</f>
        <v>0</v>
      </c>
      <c r="F92" s="15">
        <f t="shared" si="16"/>
        <v>80</v>
      </c>
      <c r="G92" s="200">
        <f>'[2]31'!H94</f>
        <v>32</v>
      </c>
      <c r="H92" s="201">
        <f>'[2]31'!I94</f>
        <v>0</v>
      </c>
      <c r="I92" s="201">
        <f>'[2]31'!J94</f>
        <v>0</v>
      </c>
      <c r="J92" s="201">
        <f>'[2]31'!K94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  <c r="S92" s="18"/>
    </row>
    <row r="93" spans="1:19">
      <c r="A93" s="8" t="s">
        <v>135</v>
      </c>
      <c r="B93" s="200">
        <f>'[2]31'!B95</f>
        <v>80</v>
      </c>
      <c r="C93" s="201">
        <f>'[2]31'!C95</f>
        <v>0</v>
      </c>
      <c r="D93" s="201">
        <f>'[2]31'!D95</f>
        <v>0</v>
      </c>
      <c r="E93" s="201">
        <f>'[2]31'!E95</f>
        <v>0</v>
      </c>
      <c r="F93" s="15">
        <f t="shared" si="16"/>
        <v>80</v>
      </c>
      <c r="G93" s="200">
        <f>'[2]31'!H95</f>
        <v>32</v>
      </c>
      <c r="H93" s="201">
        <f>'[2]31'!I95</f>
        <v>0</v>
      </c>
      <c r="I93" s="201">
        <f>'[2]31'!J95</f>
        <v>0</v>
      </c>
      <c r="J93" s="201">
        <f>'[2]31'!K95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  <c r="S93" s="18"/>
    </row>
    <row r="94" spans="1:19">
      <c r="A94" s="8" t="s">
        <v>136</v>
      </c>
      <c r="B94" s="200">
        <f>'[2]31'!B96</f>
        <v>80</v>
      </c>
      <c r="C94" s="201">
        <f>'[2]31'!C96</f>
        <v>0</v>
      </c>
      <c r="D94" s="201">
        <f>'[2]31'!D96</f>
        <v>0</v>
      </c>
      <c r="E94" s="201">
        <f>'[2]31'!E96</f>
        <v>0</v>
      </c>
      <c r="F94" s="15">
        <f t="shared" si="16"/>
        <v>80</v>
      </c>
      <c r="G94" s="200">
        <f>'[2]31'!H96</f>
        <v>32</v>
      </c>
      <c r="H94" s="201">
        <f>'[2]31'!I96</f>
        <v>0</v>
      </c>
      <c r="I94" s="201">
        <f>'[2]31'!J96</f>
        <v>0</v>
      </c>
      <c r="J94" s="201">
        <f>'[2]31'!K96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  <c r="S94" s="18"/>
    </row>
    <row r="95" spans="1:19">
      <c r="A95" s="8" t="s">
        <v>137</v>
      </c>
      <c r="B95" s="200">
        <f>'[2]31'!B97</f>
        <v>80</v>
      </c>
      <c r="C95" s="201">
        <f>'[2]31'!C97</f>
        <v>0</v>
      </c>
      <c r="D95" s="201">
        <f>'[2]31'!D97</f>
        <v>0</v>
      </c>
      <c r="E95" s="201">
        <f>'[2]31'!E97</f>
        <v>0</v>
      </c>
      <c r="F95" s="15">
        <f t="shared" si="16"/>
        <v>80</v>
      </c>
      <c r="G95" s="200">
        <f>'[2]31'!H97</f>
        <v>33</v>
      </c>
      <c r="H95" s="201">
        <f>'[2]31'!I97</f>
        <v>0</v>
      </c>
      <c r="I95" s="201">
        <f>'[2]31'!J97</f>
        <v>0</v>
      </c>
      <c r="J95" s="201">
        <f>'[2]31'!K97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'[2]31'!B98</f>
        <v>80</v>
      </c>
      <c r="C96" s="201">
        <f>'[2]31'!C98</f>
        <v>0</v>
      </c>
      <c r="D96" s="201">
        <f>'[2]31'!D98</f>
        <v>0</v>
      </c>
      <c r="E96" s="201">
        <f>'[2]31'!E98</f>
        <v>0</v>
      </c>
      <c r="F96" s="15">
        <f t="shared" si="16"/>
        <v>80</v>
      </c>
      <c r="G96" s="200">
        <f>'[2]31'!H98</f>
        <v>33</v>
      </c>
      <c r="H96" s="201">
        <f>'[2]31'!I98</f>
        <v>0</v>
      </c>
      <c r="I96" s="201">
        <f>'[2]31'!J98</f>
        <v>0</v>
      </c>
      <c r="J96" s="201">
        <f>'[2]31'!K98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'[2]31'!B99</f>
        <v>80</v>
      </c>
      <c r="C97" s="201">
        <f>'[2]31'!C99</f>
        <v>0</v>
      </c>
      <c r="D97" s="201">
        <f>'[2]31'!D99</f>
        <v>0</v>
      </c>
      <c r="E97" s="201">
        <f>'[2]31'!E99</f>
        <v>0</v>
      </c>
      <c r="F97" s="15">
        <f t="shared" si="16"/>
        <v>80</v>
      </c>
      <c r="G97" s="200">
        <f>'[2]31'!H99</f>
        <v>33</v>
      </c>
      <c r="H97" s="201">
        <f>'[2]31'!I99</f>
        <v>0</v>
      </c>
      <c r="I97" s="201">
        <f>'[2]31'!J99</f>
        <v>0</v>
      </c>
      <c r="J97" s="201">
        <f>'[2]31'!K99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'[2]31'!B100</f>
        <v>80</v>
      </c>
      <c r="C98" s="201">
        <f>'[2]31'!C100</f>
        <v>0</v>
      </c>
      <c r="D98" s="201">
        <f>'[2]31'!D100</f>
        <v>0</v>
      </c>
      <c r="E98" s="201">
        <f>'[2]31'!E100</f>
        <v>0</v>
      </c>
      <c r="F98" s="15">
        <f t="shared" si="16"/>
        <v>80</v>
      </c>
      <c r="G98" s="200">
        <f>'[2]31'!H100</f>
        <v>33</v>
      </c>
      <c r="H98" s="201">
        <f>'[2]31'!I100</f>
        <v>0</v>
      </c>
      <c r="I98" s="201">
        <f>'[2]31'!J100</f>
        <v>0</v>
      </c>
      <c r="J98" s="201">
        <f>'[2]31'!K100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0.78925000000000001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0.78925000000000001</v>
      </c>
      <c r="L99" s="128">
        <f t="shared" si="17"/>
        <v>2.4E-2</v>
      </c>
      <c r="M99" s="128">
        <f t="shared" si="17"/>
        <v>0.77964999999999862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0.77964999999999862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620</v>
      </c>
      <c r="E3" s="16">
        <f>'[3]31'!E5</f>
        <v>0</v>
      </c>
      <c r="F3" s="16">
        <f>'[3]31'!F5</f>
        <v>0</v>
      </c>
      <c r="G3" s="16">
        <f>'[3]31'!G5</f>
        <v>0</v>
      </c>
      <c r="H3" s="17">
        <f>SUM(B3:G3)</f>
        <v>940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18.98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18.98</v>
      </c>
      <c r="AE3" s="8">
        <f>BD3</f>
        <v>18.98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18.98</v>
      </c>
      <c r="AL3" s="8">
        <f t="shared" ref="AL3:AQ18" si="3">Q3-X3-AE3</f>
        <v>232.04000000000002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232.04000000000002</v>
      </c>
      <c r="AT3" s="8">
        <v>32</v>
      </c>
      <c r="AU3" s="8">
        <v>32</v>
      </c>
      <c r="AW3" s="204">
        <v>18.98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18.98</v>
      </c>
      <c r="BD3" s="204">
        <v>18.98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18.98</v>
      </c>
      <c r="BL3" s="8">
        <f>AT3</f>
        <v>32</v>
      </c>
      <c r="BM3" s="8">
        <f>AU3</f>
        <v>32</v>
      </c>
      <c r="BN3" s="8">
        <f>BC3</f>
        <v>18.98</v>
      </c>
      <c r="BO3" s="8">
        <f>BJ3</f>
        <v>18.98</v>
      </c>
      <c r="BP3" s="139">
        <f>BL3-BN3</f>
        <v>13.02</v>
      </c>
      <c r="BQ3" s="139">
        <f>BM3-BO3</f>
        <v>13.02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620</v>
      </c>
      <c r="E4" s="16">
        <f>'[3]31'!E6</f>
        <v>0</v>
      </c>
      <c r="F4" s="16">
        <f>'[3]31'!F6</f>
        <v>0</v>
      </c>
      <c r="G4" s="16">
        <f>'[3]31'!G6</f>
        <v>0</v>
      </c>
      <c r="H4" s="17">
        <f>SUM(B4:G4)</f>
        <v>940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18.98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18.98</v>
      </c>
      <c r="AE4" s="8">
        <f t="shared" ref="AE4:AE67" si="11">BD4</f>
        <v>18.98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18.98</v>
      </c>
      <c r="AL4" s="8">
        <f t="shared" si="3"/>
        <v>232.04000000000002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232.04000000000002</v>
      </c>
      <c r="AT4" s="8">
        <v>32</v>
      </c>
      <c r="AU4" s="8">
        <v>32</v>
      </c>
      <c r="AW4" s="204">
        <v>18.98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18.98</v>
      </c>
      <c r="BD4" s="204">
        <v>18.98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18.98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18.98</v>
      </c>
      <c r="BO4" s="8">
        <f t="shared" ref="BO4:BO67" si="24">BJ4</f>
        <v>18.98</v>
      </c>
      <c r="BP4" s="139">
        <f t="shared" ref="BP4:BP67" si="25">BL4-BN4</f>
        <v>13.02</v>
      </c>
      <c r="BQ4" s="139">
        <f t="shared" ref="BQ4:BQ67" si="26">BM4-BO4</f>
        <v>13.02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620</v>
      </c>
      <c r="E5" s="16">
        <f>'[3]31'!E7</f>
        <v>0</v>
      </c>
      <c r="F5" s="16">
        <f>'[3]31'!F7</f>
        <v>0</v>
      </c>
      <c r="G5" s="16">
        <f>'[3]31'!G7</f>
        <v>0</v>
      </c>
      <c r="H5" s="17">
        <f t="shared" ref="H5:H68" si="27">SUM(B5:G5)</f>
        <v>940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23.37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23.37</v>
      </c>
      <c r="AE5" s="8">
        <f t="shared" si="11"/>
        <v>23.37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23.37</v>
      </c>
      <c r="AL5" s="8">
        <f t="shared" si="3"/>
        <v>223.26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223.26</v>
      </c>
      <c r="AT5" s="8">
        <v>23.364999999999998</v>
      </c>
      <c r="AU5" s="8">
        <v>23.364999999999998</v>
      </c>
      <c r="AW5" s="204">
        <v>23.37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23.37</v>
      </c>
      <c r="BD5" s="204">
        <v>23.37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23.37</v>
      </c>
      <c r="BL5" s="8">
        <f t="shared" si="21"/>
        <v>23.364999999999998</v>
      </c>
      <c r="BM5" s="8">
        <f t="shared" si="22"/>
        <v>23.364999999999998</v>
      </c>
      <c r="BN5" s="8">
        <f t="shared" si="23"/>
        <v>23.37</v>
      </c>
      <c r="BO5" s="8">
        <f t="shared" si="24"/>
        <v>23.37</v>
      </c>
      <c r="BP5" s="139">
        <f t="shared" si="25"/>
        <v>-5.000000000002558E-3</v>
      </c>
      <c r="BQ5" s="139">
        <f t="shared" si="26"/>
        <v>-5.000000000002558E-3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620</v>
      </c>
      <c r="E6" s="16">
        <f>'[3]31'!E8</f>
        <v>0</v>
      </c>
      <c r="F6" s="16">
        <f>'[3]31'!F8</f>
        <v>0</v>
      </c>
      <c r="G6" s="16">
        <f>'[3]31'!G8</f>
        <v>0</v>
      </c>
      <c r="H6" s="17">
        <f t="shared" si="27"/>
        <v>940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23.37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23.37</v>
      </c>
      <c r="AE6" s="8">
        <f t="shared" si="11"/>
        <v>23.37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23.37</v>
      </c>
      <c r="AL6" s="8">
        <f t="shared" si="3"/>
        <v>223.26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223.26</v>
      </c>
      <c r="AT6" s="8">
        <v>23.364999999999998</v>
      </c>
      <c r="AU6" s="8">
        <v>23.364999999999998</v>
      </c>
      <c r="AW6" s="204">
        <v>23.37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23.37</v>
      </c>
      <c r="BD6" s="204">
        <v>23.37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23.37</v>
      </c>
      <c r="BL6" s="8">
        <f t="shared" si="21"/>
        <v>23.364999999999998</v>
      </c>
      <c r="BM6" s="8">
        <f t="shared" si="22"/>
        <v>23.364999999999998</v>
      </c>
      <c r="BN6" s="8">
        <f t="shared" si="23"/>
        <v>23.37</v>
      </c>
      <c r="BO6" s="8">
        <f t="shared" si="24"/>
        <v>23.37</v>
      </c>
      <c r="BP6" s="139">
        <f t="shared" si="25"/>
        <v>-5.000000000002558E-3</v>
      </c>
      <c r="BQ6" s="139">
        <f t="shared" si="26"/>
        <v>-5.000000000002558E-3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620</v>
      </c>
      <c r="E7" s="16">
        <f>'[3]31'!E9</f>
        <v>0</v>
      </c>
      <c r="F7" s="16">
        <f>'[3]31'!F9</f>
        <v>0</v>
      </c>
      <c r="G7" s="16">
        <f>'[3]31'!G9</f>
        <v>0</v>
      </c>
      <c r="H7" s="17">
        <f t="shared" si="27"/>
        <v>940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23.37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23.37</v>
      </c>
      <c r="AE7" s="8">
        <f t="shared" si="11"/>
        <v>23.37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23.37</v>
      </c>
      <c r="AL7" s="8">
        <f t="shared" si="3"/>
        <v>223.26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223.26</v>
      </c>
      <c r="AT7" s="8">
        <v>23.364999999999998</v>
      </c>
      <c r="AU7" s="8">
        <v>23.364999999999998</v>
      </c>
      <c r="AW7" s="204">
        <v>23.37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23.37</v>
      </c>
      <c r="BD7" s="204">
        <v>23.37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23.37</v>
      </c>
      <c r="BL7" s="8">
        <f t="shared" si="21"/>
        <v>23.364999999999998</v>
      </c>
      <c r="BM7" s="8">
        <f t="shared" si="22"/>
        <v>23.364999999999998</v>
      </c>
      <c r="BN7" s="8">
        <f t="shared" si="23"/>
        <v>23.37</v>
      </c>
      <c r="BO7" s="8">
        <f t="shared" si="24"/>
        <v>23.37</v>
      </c>
      <c r="BP7" s="139">
        <f t="shared" si="25"/>
        <v>-5.000000000002558E-3</v>
      </c>
      <c r="BQ7" s="139">
        <f t="shared" si="26"/>
        <v>-5.000000000002558E-3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620</v>
      </c>
      <c r="E8" s="16">
        <f>'[3]31'!E10</f>
        <v>0</v>
      </c>
      <c r="F8" s="16">
        <f>'[3]31'!F10</f>
        <v>0</v>
      </c>
      <c r="G8" s="16">
        <f>'[3]31'!G10</f>
        <v>0</v>
      </c>
      <c r="H8" s="17">
        <f t="shared" si="27"/>
        <v>940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23.37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23.37</v>
      </c>
      <c r="AE8" s="8">
        <f t="shared" si="11"/>
        <v>23.37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23.37</v>
      </c>
      <c r="AL8" s="8">
        <f t="shared" si="3"/>
        <v>223.26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223.26</v>
      </c>
      <c r="AT8" s="8">
        <v>23.364999999999998</v>
      </c>
      <c r="AU8" s="8">
        <v>23.364999999999998</v>
      </c>
      <c r="AW8" s="204">
        <v>23.37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23.37</v>
      </c>
      <c r="BD8" s="204">
        <v>23.37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23.37</v>
      </c>
      <c r="BL8" s="8">
        <f t="shared" si="21"/>
        <v>23.364999999999998</v>
      </c>
      <c r="BM8" s="8">
        <f t="shared" si="22"/>
        <v>23.364999999999998</v>
      </c>
      <c r="BN8" s="8">
        <f t="shared" si="23"/>
        <v>23.37</v>
      </c>
      <c r="BO8" s="8">
        <f t="shared" si="24"/>
        <v>23.37</v>
      </c>
      <c r="BP8" s="139">
        <f t="shared" si="25"/>
        <v>-5.000000000002558E-3</v>
      </c>
      <c r="BQ8" s="139">
        <f t="shared" si="26"/>
        <v>-5.000000000002558E-3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620</v>
      </c>
      <c r="E9" s="16">
        <f>'[3]31'!E11</f>
        <v>0</v>
      </c>
      <c r="F9" s="16">
        <f>'[3]31'!F11</f>
        <v>0</v>
      </c>
      <c r="G9" s="16">
        <f>'[3]31'!G11</f>
        <v>0</v>
      </c>
      <c r="H9" s="17">
        <f t="shared" si="27"/>
        <v>940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26.870799999999999</v>
      </c>
      <c r="AU9" s="8">
        <v>26.870799999999999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26.870799999999999</v>
      </c>
      <c r="BM9" s="8">
        <f t="shared" si="22"/>
        <v>26.870799999999999</v>
      </c>
      <c r="BN9" s="8">
        <f t="shared" si="23"/>
        <v>26.87</v>
      </c>
      <c r="BO9" s="8">
        <f t="shared" si="24"/>
        <v>26.87</v>
      </c>
      <c r="BP9" s="139">
        <f t="shared" si="25"/>
        <v>7.9999999999813554E-4</v>
      </c>
      <c r="BQ9" s="139">
        <f t="shared" si="26"/>
        <v>7.9999999999813554E-4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620</v>
      </c>
      <c r="E10" s="16">
        <f>'[3]31'!E12</f>
        <v>0</v>
      </c>
      <c r="F10" s="16">
        <f>'[3]31'!F12</f>
        <v>0</v>
      </c>
      <c r="G10" s="16">
        <f>'[3]31'!G12</f>
        <v>0</v>
      </c>
      <c r="H10" s="17">
        <f t="shared" si="27"/>
        <v>940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26.870799999999999</v>
      </c>
      <c r="AU10" s="8">
        <v>26.870799999999999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26.870799999999999</v>
      </c>
      <c r="BM10" s="8">
        <f t="shared" si="22"/>
        <v>26.870799999999999</v>
      </c>
      <c r="BN10" s="8">
        <f t="shared" si="23"/>
        <v>26.87</v>
      </c>
      <c r="BO10" s="8">
        <f t="shared" si="24"/>
        <v>26.87</v>
      </c>
      <c r="BP10" s="139">
        <f t="shared" si="25"/>
        <v>7.9999999999813554E-4</v>
      </c>
      <c r="BQ10" s="139">
        <f t="shared" si="26"/>
        <v>7.9999999999813554E-4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620</v>
      </c>
      <c r="E11" s="16">
        <f>'[3]31'!E13</f>
        <v>0</v>
      </c>
      <c r="F11" s="16">
        <f>'[3]31'!F13</f>
        <v>0</v>
      </c>
      <c r="G11" s="16">
        <f>'[3]31'!G13</f>
        <v>0</v>
      </c>
      <c r="H11" s="17">
        <f t="shared" si="27"/>
        <v>940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26.870799999999999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26.870799999999999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7.9999999999813554E-4</v>
      </c>
      <c r="BQ11" s="139">
        <f t="shared" si="26"/>
        <v>7.9999999999813554E-4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620</v>
      </c>
      <c r="E12" s="16">
        <f>'[3]31'!E14</f>
        <v>0</v>
      </c>
      <c r="F12" s="16">
        <f>'[3]31'!F14</f>
        <v>0</v>
      </c>
      <c r="G12" s="16">
        <f>'[3]31'!G14</f>
        <v>0</v>
      </c>
      <c r="H12" s="17">
        <f t="shared" si="27"/>
        <v>940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26.870799999999999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26.870799999999999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7.9999999999813554E-4</v>
      </c>
      <c r="BQ12" s="139">
        <f t="shared" si="26"/>
        <v>7.9999999999813554E-4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620</v>
      </c>
      <c r="E13" s="16">
        <f>'[3]31'!E15</f>
        <v>0</v>
      </c>
      <c r="F13" s="16">
        <f>'[3]31'!F15</f>
        <v>0</v>
      </c>
      <c r="G13" s="16">
        <f>'[3]31'!G15</f>
        <v>0</v>
      </c>
      <c r="H13" s="17">
        <f t="shared" si="27"/>
        <v>940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26.870799999999999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26.870799999999999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7.9999999999813554E-4</v>
      </c>
      <c r="BQ13" s="139">
        <f t="shared" si="26"/>
        <v>7.9999999999813554E-4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620</v>
      </c>
      <c r="E14" s="16">
        <f>'[3]31'!E16</f>
        <v>0</v>
      </c>
      <c r="F14" s="16">
        <f>'[3]31'!F16</f>
        <v>0</v>
      </c>
      <c r="G14" s="16">
        <f>'[3]31'!G16</f>
        <v>0</v>
      </c>
      <c r="H14" s="17">
        <f t="shared" si="27"/>
        <v>940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620</v>
      </c>
      <c r="E15" s="16">
        <f>'[3]31'!E17</f>
        <v>0</v>
      </c>
      <c r="F15" s="16">
        <f>'[3]31'!F17</f>
        <v>0</v>
      </c>
      <c r="G15" s="16">
        <f>'[3]31'!G17</f>
        <v>0</v>
      </c>
      <c r="H15" s="17">
        <f t="shared" si="27"/>
        <v>940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620</v>
      </c>
      <c r="E16" s="16">
        <f>'[3]31'!E18</f>
        <v>0</v>
      </c>
      <c r="F16" s="16">
        <f>'[3]31'!F18</f>
        <v>0</v>
      </c>
      <c r="G16" s="16">
        <f>'[3]31'!G18</f>
        <v>0</v>
      </c>
      <c r="H16" s="17">
        <f t="shared" si="27"/>
        <v>940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620</v>
      </c>
      <c r="E17" s="16">
        <f>'[3]31'!E19</f>
        <v>0</v>
      </c>
      <c r="F17" s="16">
        <f>'[3]31'!F19</f>
        <v>0</v>
      </c>
      <c r="G17" s="16">
        <f>'[3]31'!G19</f>
        <v>0</v>
      </c>
      <c r="H17" s="17">
        <f t="shared" si="27"/>
        <v>940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620</v>
      </c>
      <c r="E18" s="16">
        <f>'[3]31'!E20</f>
        <v>0</v>
      </c>
      <c r="F18" s="16">
        <f>'[3]31'!F20</f>
        <v>0</v>
      </c>
      <c r="G18" s="16">
        <f>'[3]31'!G20</f>
        <v>0</v>
      </c>
      <c r="H18" s="17">
        <f t="shared" si="27"/>
        <v>940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620</v>
      </c>
      <c r="E19" s="16">
        <f>'[3]31'!E21</f>
        <v>0</v>
      </c>
      <c r="F19" s="16">
        <f>'[3]31'!F21</f>
        <v>0</v>
      </c>
      <c r="G19" s="16">
        <f>'[3]31'!G21</f>
        <v>0</v>
      </c>
      <c r="H19" s="17">
        <f t="shared" si="27"/>
        <v>940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620</v>
      </c>
      <c r="E20" s="16">
        <f>'[3]31'!E22</f>
        <v>0</v>
      </c>
      <c r="F20" s="16">
        <f>'[3]31'!F22</f>
        <v>0</v>
      </c>
      <c r="G20" s="16">
        <f>'[3]31'!G22</f>
        <v>0</v>
      </c>
      <c r="H20" s="17">
        <f t="shared" si="27"/>
        <v>940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620</v>
      </c>
      <c r="E21" s="16">
        <f>'[3]31'!E23</f>
        <v>0</v>
      </c>
      <c r="F21" s="16">
        <f>'[3]31'!F23</f>
        <v>0</v>
      </c>
      <c r="G21" s="16">
        <f>'[3]31'!G23</f>
        <v>0</v>
      </c>
      <c r="H21" s="17">
        <f t="shared" si="27"/>
        <v>940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620</v>
      </c>
      <c r="E22" s="16">
        <f>'[3]31'!E24</f>
        <v>0</v>
      </c>
      <c r="F22" s="16">
        <f>'[3]31'!F24</f>
        <v>0</v>
      </c>
      <c r="G22" s="16">
        <f>'[3]31'!G24</f>
        <v>0</v>
      </c>
      <c r="H22" s="17">
        <f t="shared" si="27"/>
        <v>940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620</v>
      </c>
      <c r="E23" s="16">
        <f>'[3]31'!E25</f>
        <v>0</v>
      </c>
      <c r="F23" s="16">
        <f>'[3]31'!F25</f>
        <v>0</v>
      </c>
      <c r="G23" s="16">
        <f>'[3]31'!G25</f>
        <v>0</v>
      </c>
      <c r="H23" s="17">
        <f t="shared" si="27"/>
        <v>940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620</v>
      </c>
      <c r="E24" s="16">
        <f>'[3]31'!E26</f>
        <v>0</v>
      </c>
      <c r="F24" s="16">
        <f>'[3]31'!F26</f>
        <v>0</v>
      </c>
      <c r="G24" s="16">
        <f>'[3]31'!G26</f>
        <v>0</v>
      </c>
      <c r="H24" s="17">
        <f t="shared" si="27"/>
        <v>940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620</v>
      </c>
      <c r="E25" s="16">
        <f>'[3]31'!E27</f>
        <v>0</v>
      </c>
      <c r="F25" s="16">
        <f>'[3]31'!F27</f>
        <v>0</v>
      </c>
      <c r="G25" s="16">
        <f>'[3]31'!G27</f>
        <v>0</v>
      </c>
      <c r="H25" s="17">
        <f t="shared" si="27"/>
        <v>940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620</v>
      </c>
      <c r="E26" s="16">
        <f>'[3]31'!E28</f>
        <v>0</v>
      </c>
      <c r="F26" s="16">
        <f>'[3]31'!F28</f>
        <v>0</v>
      </c>
      <c r="G26" s="16">
        <f>'[3]31'!G28</f>
        <v>0</v>
      </c>
      <c r="H26" s="17">
        <f t="shared" si="27"/>
        <v>940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620</v>
      </c>
      <c r="E27" s="16">
        <f>'[3]31'!E29</f>
        <v>0</v>
      </c>
      <c r="F27" s="16">
        <f>'[3]31'!F29</f>
        <v>0</v>
      </c>
      <c r="G27" s="16">
        <f>'[3]31'!G29</f>
        <v>0</v>
      </c>
      <c r="H27" s="17">
        <f t="shared" si="27"/>
        <v>940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620</v>
      </c>
      <c r="E28" s="16">
        <f>'[3]31'!E30</f>
        <v>0</v>
      </c>
      <c r="F28" s="16">
        <f>'[3]31'!F30</f>
        <v>0</v>
      </c>
      <c r="G28" s="16">
        <f>'[3]31'!G30</f>
        <v>0</v>
      </c>
      <c r="H28" s="17">
        <f t="shared" si="27"/>
        <v>940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620</v>
      </c>
      <c r="E29" s="16">
        <f>'[3]31'!E31</f>
        <v>0</v>
      </c>
      <c r="F29" s="16">
        <f>'[3]31'!F31</f>
        <v>0</v>
      </c>
      <c r="G29" s="16">
        <f>'[3]31'!G31</f>
        <v>0</v>
      </c>
      <c r="H29" s="17">
        <f t="shared" si="27"/>
        <v>940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620</v>
      </c>
      <c r="E30" s="16">
        <f>'[3]31'!E32</f>
        <v>0</v>
      </c>
      <c r="F30" s="16">
        <f>'[3]31'!F32</f>
        <v>0</v>
      </c>
      <c r="G30" s="16">
        <f>'[3]31'!G32</f>
        <v>0</v>
      </c>
      <c r="H30" s="17">
        <f t="shared" si="27"/>
        <v>940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620</v>
      </c>
      <c r="E31" s="16">
        <f>'[3]31'!E33</f>
        <v>0</v>
      </c>
      <c r="F31" s="16">
        <f>'[3]31'!F33</f>
        <v>0</v>
      </c>
      <c r="G31" s="16">
        <f>'[3]31'!G33</f>
        <v>0</v>
      </c>
      <c r="H31" s="17">
        <f t="shared" si="27"/>
        <v>940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620</v>
      </c>
      <c r="E32" s="16">
        <f>'[3]31'!E34</f>
        <v>0</v>
      </c>
      <c r="F32" s="16">
        <f>'[3]31'!F34</f>
        <v>0</v>
      </c>
      <c r="G32" s="16">
        <f>'[3]31'!G34</f>
        <v>0</v>
      </c>
      <c r="H32" s="17">
        <f t="shared" si="27"/>
        <v>940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620</v>
      </c>
      <c r="E33" s="16">
        <f>'[3]31'!E35</f>
        <v>0</v>
      </c>
      <c r="F33" s="16">
        <f>'[3]31'!F35</f>
        <v>0</v>
      </c>
      <c r="G33" s="16">
        <f>'[3]31'!G35</f>
        <v>0</v>
      </c>
      <c r="H33" s="17">
        <f t="shared" si="27"/>
        <v>940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620</v>
      </c>
      <c r="E34" s="16">
        <f>'[3]31'!E36</f>
        <v>0</v>
      </c>
      <c r="F34" s="16">
        <f>'[3]31'!F36</f>
        <v>0</v>
      </c>
      <c r="G34" s="16">
        <f>'[3]31'!G36</f>
        <v>0</v>
      </c>
      <c r="H34" s="17">
        <f t="shared" si="27"/>
        <v>940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620</v>
      </c>
      <c r="E35" s="16">
        <f>'[3]31'!E37</f>
        <v>0</v>
      </c>
      <c r="F35" s="16">
        <f>'[3]31'!F37</f>
        <v>0</v>
      </c>
      <c r="G35" s="16">
        <f>'[3]31'!G37</f>
        <v>0</v>
      </c>
      <c r="H35" s="17">
        <f t="shared" si="27"/>
        <v>940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620</v>
      </c>
      <c r="E36" s="16">
        <f>'[3]31'!E38</f>
        <v>0</v>
      </c>
      <c r="F36" s="16">
        <f>'[3]31'!F38</f>
        <v>0</v>
      </c>
      <c r="G36" s="16">
        <f>'[3]31'!G38</f>
        <v>0</v>
      </c>
      <c r="H36" s="17">
        <f t="shared" si="27"/>
        <v>940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620</v>
      </c>
      <c r="E37" s="16">
        <f>'[3]31'!E39</f>
        <v>0</v>
      </c>
      <c r="F37" s="16">
        <f>'[3]31'!F39</f>
        <v>0</v>
      </c>
      <c r="G37" s="16">
        <f>'[3]31'!G39</f>
        <v>0</v>
      </c>
      <c r="H37" s="17">
        <f t="shared" si="27"/>
        <v>940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620</v>
      </c>
      <c r="E38" s="16">
        <f>'[3]31'!E40</f>
        <v>0</v>
      </c>
      <c r="F38" s="16">
        <f>'[3]31'!F40</f>
        <v>0</v>
      </c>
      <c r="G38" s="16">
        <f>'[3]31'!G40</f>
        <v>0</v>
      </c>
      <c r="H38" s="17">
        <f t="shared" si="27"/>
        <v>940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590</v>
      </c>
      <c r="E39" s="16">
        <f>'[3]31'!E41</f>
        <v>0</v>
      </c>
      <c r="F39" s="16">
        <f>'[3]31'!F41</f>
        <v>0</v>
      </c>
      <c r="G39" s="16">
        <f>'[3]31'!G41</f>
        <v>0</v>
      </c>
      <c r="H39" s="17">
        <f t="shared" si="27"/>
        <v>910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590</v>
      </c>
      <c r="E40" s="16">
        <f>'[3]31'!E42</f>
        <v>0</v>
      </c>
      <c r="F40" s="16">
        <f>'[3]31'!F42</f>
        <v>0</v>
      </c>
      <c r="G40" s="16">
        <f>'[3]31'!G42</f>
        <v>0</v>
      </c>
      <c r="H40" s="17">
        <f t="shared" si="27"/>
        <v>910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590</v>
      </c>
      <c r="E41" s="16">
        <f>'[3]31'!E43</f>
        <v>0</v>
      </c>
      <c r="F41" s="16">
        <f>'[3]31'!F43</f>
        <v>0</v>
      </c>
      <c r="G41" s="16">
        <f>'[3]31'!G43</f>
        <v>0</v>
      </c>
      <c r="H41" s="17">
        <f t="shared" si="27"/>
        <v>910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590</v>
      </c>
      <c r="E42" s="16">
        <f>'[3]31'!E44</f>
        <v>0</v>
      </c>
      <c r="F42" s="16">
        <f>'[3]31'!F44</f>
        <v>0</v>
      </c>
      <c r="G42" s="16">
        <f>'[3]31'!G44</f>
        <v>0</v>
      </c>
      <c r="H42" s="17">
        <f t="shared" si="27"/>
        <v>910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590</v>
      </c>
      <c r="E43" s="16">
        <f>'[3]31'!E45</f>
        <v>0</v>
      </c>
      <c r="F43" s="16">
        <f>'[3]31'!F45</f>
        <v>0</v>
      </c>
      <c r="G43" s="16">
        <f>'[3]31'!G45</f>
        <v>0</v>
      </c>
      <c r="H43" s="17">
        <f t="shared" si="27"/>
        <v>910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590</v>
      </c>
      <c r="E44" s="16">
        <f>'[3]31'!E46</f>
        <v>0</v>
      </c>
      <c r="F44" s="16">
        <f>'[3]31'!F46</f>
        <v>0</v>
      </c>
      <c r="G44" s="16">
        <f>'[3]31'!G46</f>
        <v>0</v>
      </c>
      <c r="H44" s="17">
        <f t="shared" si="27"/>
        <v>910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590</v>
      </c>
      <c r="E45" s="16">
        <f>'[3]31'!E47</f>
        <v>0</v>
      </c>
      <c r="F45" s="16">
        <f>'[3]31'!F47</f>
        <v>0</v>
      </c>
      <c r="G45" s="16">
        <f>'[3]31'!G47</f>
        <v>0</v>
      </c>
      <c r="H45" s="17">
        <f t="shared" si="27"/>
        <v>910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590</v>
      </c>
      <c r="E46" s="16">
        <f>'[3]31'!E48</f>
        <v>0</v>
      </c>
      <c r="F46" s="16">
        <f>'[3]31'!F48</f>
        <v>0</v>
      </c>
      <c r="G46" s="16">
        <f>'[3]31'!G48</f>
        <v>0</v>
      </c>
      <c r="H46" s="17">
        <f t="shared" si="27"/>
        <v>910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590</v>
      </c>
      <c r="E47" s="16">
        <f>'[3]31'!E49</f>
        <v>0</v>
      </c>
      <c r="F47" s="16">
        <f>'[3]31'!F49</f>
        <v>0</v>
      </c>
      <c r="G47" s="16">
        <f>'[3]31'!G49</f>
        <v>0</v>
      </c>
      <c r="H47" s="17">
        <f t="shared" si="27"/>
        <v>910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590</v>
      </c>
      <c r="E48" s="16">
        <f>'[3]31'!E50</f>
        <v>0</v>
      </c>
      <c r="F48" s="16">
        <f>'[3]31'!F50</f>
        <v>0</v>
      </c>
      <c r="G48" s="16">
        <f>'[3]31'!G50</f>
        <v>0</v>
      </c>
      <c r="H48" s="17">
        <f t="shared" si="27"/>
        <v>910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590</v>
      </c>
      <c r="E49" s="16">
        <f>'[3]31'!E51</f>
        <v>0</v>
      </c>
      <c r="F49" s="16">
        <f>'[3]31'!F51</f>
        <v>0</v>
      </c>
      <c r="G49" s="16">
        <f>'[3]31'!G51</f>
        <v>0</v>
      </c>
      <c r="H49" s="17">
        <f t="shared" si="27"/>
        <v>910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590</v>
      </c>
      <c r="E50" s="16">
        <f>'[3]31'!E52</f>
        <v>0</v>
      </c>
      <c r="F50" s="16">
        <f>'[3]31'!F52</f>
        <v>0</v>
      </c>
      <c r="G50" s="16">
        <f>'[3]31'!G52</f>
        <v>0</v>
      </c>
      <c r="H50" s="17">
        <f t="shared" si="27"/>
        <v>910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590</v>
      </c>
      <c r="E51" s="16">
        <f>'[3]31'!E53</f>
        <v>0</v>
      </c>
      <c r="F51" s="16">
        <f>'[3]31'!F53</f>
        <v>0</v>
      </c>
      <c r="G51" s="16">
        <f>'[3]31'!G53</f>
        <v>0</v>
      </c>
      <c r="H51" s="17">
        <f t="shared" si="27"/>
        <v>910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590</v>
      </c>
      <c r="E52" s="16">
        <f>'[3]31'!E54</f>
        <v>0</v>
      </c>
      <c r="F52" s="16">
        <f>'[3]31'!F54</f>
        <v>0</v>
      </c>
      <c r="G52" s="16">
        <f>'[3]31'!G54</f>
        <v>0</v>
      </c>
      <c r="H52" s="17">
        <f t="shared" si="27"/>
        <v>910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590</v>
      </c>
      <c r="E53" s="16">
        <f>'[3]31'!E55</f>
        <v>0</v>
      </c>
      <c r="F53" s="16">
        <f>'[3]31'!F55</f>
        <v>0</v>
      </c>
      <c r="G53" s="16">
        <f>'[3]31'!G55</f>
        <v>0</v>
      </c>
      <c r="H53" s="17">
        <f t="shared" si="27"/>
        <v>910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590</v>
      </c>
      <c r="E54" s="16">
        <f>'[3]31'!E56</f>
        <v>0</v>
      </c>
      <c r="F54" s="16">
        <f>'[3]31'!F56</f>
        <v>0</v>
      </c>
      <c r="G54" s="16">
        <f>'[3]31'!G56</f>
        <v>0</v>
      </c>
      <c r="H54" s="17">
        <f t="shared" si="27"/>
        <v>910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590</v>
      </c>
      <c r="E55" s="16">
        <f>'[3]31'!E57</f>
        <v>0</v>
      </c>
      <c r="F55" s="16">
        <f>'[3]31'!F57</f>
        <v>0</v>
      </c>
      <c r="G55" s="16">
        <f>'[3]31'!G57</f>
        <v>0</v>
      </c>
      <c r="H55" s="17">
        <f t="shared" si="27"/>
        <v>910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590</v>
      </c>
      <c r="E56" s="16">
        <f>'[3]31'!E58</f>
        <v>0</v>
      </c>
      <c r="F56" s="16">
        <f>'[3]31'!F58</f>
        <v>0</v>
      </c>
      <c r="G56" s="16">
        <f>'[3]31'!G58</f>
        <v>0</v>
      </c>
      <c r="H56" s="17">
        <f t="shared" si="27"/>
        <v>910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590</v>
      </c>
      <c r="E57" s="16">
        <f>'[3]31'!E59</f>
        <v>0</v>
      </c>
      <c r="F57" s="16">
        <f>'[3]31'!F59</f>
        <v>0</v>
      </c>
      <c r="G57" s="16">
        <f>'[3]31'!G59</f>
        <v>0</v>
      </c>
      <c r="H57" s="17">
        <f t="shared" si="27"/>
        <v>910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590</v>
      </c>
      <c r="E58" s="16">
        <f>'[3]31'!E60</f>
        <v>0</v>
      </c>
      <c r="F58" s="16">
        <f>'[3]31'!F60</f>
        <v>0</v>
      </c>
      <c r="G58" s="16">
        <f>'[3]31'!G60</f>
        <v>0</v>
      </c>
      <c r="H58" s="17">
        <f t="shared" si="27"/>
        <v>910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590</v>
      </c>
      <c r="E59" s="16">
        <f>'[3]31'!E61</f>
        <v>0</v>
      </c>
      <c r="F59" s="16">
        <f>'[3]31'!F61</f>
        <v>0</v>
      </c>
      <c r="G59" s="16">
        <f>'[3]31'!G61</f>
        <v>0</v>
      </c>
      <c r="H59" s="17">
        <f t="shared" si="27"/>
        <v>910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590</v>
      </c>
      <c r="E60" s="16">
        <f>'[3]31'!E62</f>
        <v>0</v>
      </c>
      <c r="F60" s="16">
        <f>'[3]31'!F62</f>
        <v>0</v>
      </c>
      <c r="G60" s="16">
        <f>'[3]31'!G62</f>
        <v>0</v>
      </c>
      <c r="H60" s="17">
        <f t="shared" si="27"/>
        <v>910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23.37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23.37</v>
      </c>
      <c r="AE60" s="8">
        <f t="shared" si="11"/>
        <v>23.37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23.37</v>
      </c>
      <c r="AL60" s="8">
        <f t="shared" si="31"/>
        <v>223.26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223.26</v>
      </c>
      <c r="AT60" s="8">
        <v>23.364999999999998</v>
      </c>
      <c r="AU60" s="8">
        <v>23.364999999999998</v>
      </c>
      <c r="AW60" s="204">
        <v>23.37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23.37</v>
      </c>
      <c r="BD60" s="204">
        <v>23.37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23.37</v>
      </c>
      <c r="BL60" s="8">
        <f t="shared" si="21"/>
        <v>23.364999999999998</v>
      </c>
      <c r="BM60" s="8">
        <f t="shared" si="22"/>
        <v>23.364999999999998</v>
      </c>
      <c r="BN60" s="8">
        <f t="shared" si="23"/>
        <v>23.37</v>
      </c>
      <c r="BO60" s="8">
        <f t="shared" si="24"/>
        <v>23.37</v>
      </c>
      <c r="BP60" s="139">
        <f t="shared" si="25"/>
        <v>-5.000000000002558E-3</v>
      </c>
      <c r="BQ60" s="139">
        <f t="shared" si="26"/>
        <v>-5.000000000002558E-3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590</v>
      </c>
      <c r="E61" s="16">
        <f>'[3]31'!E63</f>
        <v>0</v>
      </c>
      <c r="F61" s="16">
        <f>'[3]31'!F63</f>
        <v>0</v>
      </c>
      <c r="G61" s="16">
        <f>'[3]31'!G63</f>
        <v>0</v>
      </c>
      <c r="H61" s="17">
        <f t="shared" si="27"/>
        <v>910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23.37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23.37</v>
      </c>
      <c r="AE61" s="8">
        <f t="shared" si="11"/>
        <v>23.37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23.37</v>
      </c>
      <c r="AL61" s="8">
        <f t="shared" si="31"/>
        <v>223.26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223.26</v>
      </c>
      <c r="AT61" s="8">
        <v>23.364999999999998</v>
      </c>
      <c r="AU61" s="8">
        <v>23.364999999999998</v>
      </c>
      <c r="AW61" s="204">
        <v>23.37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23.37</v>
      </c>
      <c r="BD61" s="204">
        <v>23.37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23.37</v>
      </c>
      <c r="BL61" s="8">
        <f t="shared" si="21"/>
        <v>23.364999999999998</v>
      </c>
      <c r="BM61" s="8">
        <f t="shared" si="22"/>
        <v>23.364999999999998</v>
      </c>
      <c r="BN61" s="8">
        <f t="shared" si="23"/>
        <v>23.37</v>
      </c>
      <c r="BO61" s="8">
        <f t="shared" si="24"/>
        <v>23.37</v>
      </c>
      <c r="BP61" s="139">
        <f t="shared" si="25"/>
        <v>-5.000000000002558E-3</v>
      </c>
      <c r="BQ61" s="139">
        <f t="shared" si="26"/>
        <v>-5.000000000002558E-3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590</v>
      </c>
      <c r="E62" s="16">
        <f>'[3]31'!E64</f>
        <v>0</v>
      </c>
      <c r="F62" s="16">
        <f>'[3]31'!F64</f>
        <v>0</v>
      </c>
      <c r="G62" s="16">
        <f>'[3]31'!G64</f>
        <v>0</v>
      </c>
      <c r="H62" s="17">
        <f t="shared" si="27"/>
        <v>910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23.37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23.37</v>
      </c>
      <c r="AE62" s="8">
        <f t="shared" si="11"/>
        <v>23.37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23.37</v>
      </c>
      <c r="AL62" s="8">
        <f t="shared" ref="AL62:AN98" si="35">Q62-X62-AE62</f>
        <v>223.26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223.26</v>
      </c>
      <c r="AT62" s="8">
        <v>23.364999999999998</v>
      </c>
      <c r="AU62" s="8">
        <v>23.364999999999998</v>
      </c>
      <c r="AW62" s="204">
        <v>23.37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23.37</v>
      </c>
      <c r="BD62" s="204">
        <v>23.37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23.37</v>
      </c>
      <c r="BL62" s="8">
        <f t="shared" si="21"/>
        <v>23.364999999999998</v>
      </c>
      <c r="BM62" s="8">
        <f t="shared" si="22"/>
        <v>23.364999999999998</v>
      </c>
      <c r="BN62" s="8">
        <f t="shared" si="23"/>
        <v>23.37</v>
      </c>
      <c r="BO62" s="8">
        <f t="shared" si="24"/>
        <v>23.37</v>
      </c>
      <c r="BP62" s="139">
        <f t="shared" si="25"/>
        <v>-5.000000000002558E-3</v>
      </c>
      <c r="BQ62" s="139">
        <f t="shared" si="26"/>
        <v>-5.000000000002558E-3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590</v>
      </c>
      <c r="E63" s="16">
        <f>'[3]31'!E65</f>
        <v>0</v>
      </c>
      <c r="F63" s="16">
        <f>'[3]31'!F65</f>
        <v>0</v>
      </c>
      <c r="G63" s="16">
        <f>'[3]31'!G65</f>
        <v>0</v>
      </c>
      <c r="H63" s="17">
        <f t="shared" si="27"/>
        <v>910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23.37</v>
      </c>
      <c r="AE63" s="8">
        <f t="shared" si="11"/>
        <v>23.37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23.37</v>
      </c>
      <c r="AL63" s="8">
        <f t="shared" si="35"/>
        <v>223.26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223.26</v>
      </c>
      <c r="AT63" s="8">
        <v>23.364999999999998</v>
      </c>
      <c r="AU63" s="8">
        <v>23.364999999999998</v>
      </c>
      <c r="AW63" s="204">
        <v>23.37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23.37</v>
      </c>
      <c r="BD63" s="204">
        <v>23.37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23.37</v>
      </c>
      <c r="BL63" s="8">
        <f t="shared" si="21"/>
        <v>23.364999999999998</v>
      </c>
      <c r="BM63" s="8">
        <f t="shared" si="22"/>
        <v>23.364999999999998</v>
      </c>
      <c r="BN63" s="8">
        <f t="shared" si="23"/>
        <v>23.37</v>
      </c>
      <c r="BO63" s="8">
        <f t="shared" si="24"/>
        <v>23.37</v>
      </c>
      <c r="BP63" s="139">
        <f t="shared" si="25"/>
        <v>-5.000000000002558E-3</v>
      </c>
      <c r="BQ63" s="139">
        <f t="shared" si="26"/>
        <v>-5.000000000002558E-3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590</v>
      </c>
      <c r="E64" s="16">
        <f>'[3]31'!E66</f>
        <v>0</v>
      </c>
      <c r="F64" s="16">
        <f>'[3]31'!F66</f>
        <v>0</v>
      </c>
      <c r="G64" s="16">
        <f>'[3]31'!G66</f>
        <v>0</v>
      </c>
      <c r="H64" s="17">
        <f t="shared" si="27"/>
        <v>910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23.37</v>
      </c>
      <c r="AE64" s="8">
        <f t="shared" si="11"/>
        <v>23.37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23.37</v>
      </c>
      <c r="AL64" s="8">
        <f t="shared" si="35"/>
        <v>223.26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223.26</v>
      </c>
      <c r="AT64" s="8">
        <v>23.364999999999998</v>
      </c>
      <c r="AU64" s="8">
        <v>23.364999999999998</v>
      </c>
      <c r="AW64" s="204">
        <v>23.37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23.37</v>
      </c>
      <c r="BD64" s="204">
        <v>23.37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23.37</v>
      </c>
      <c r="BL64" s="8">
        <f t="shared" si="21"/>
        <v>23.364999999999998</v>
      </c>
      <c r="BM64" s="8">
        <f t="shared" si="22"/>
        <v>23.364999999999998</v>
      </c>
      <c r="BN64" s="8">
        <f t="shared" si="23"/>
        <v>23.37</v>
      </c>
      <c r="BO64" s="8">
        <f t="shared" si="24"/>
        <v>23.37</v>
      </c>
      <c r="BP64" s="139">
        <f t="shared" si="25"/>
        <v>-5.000000000002558E-3</v>
      </c>
      <c r="BQ64" s="139">
        <f t="shared" si="26"/>
        <v>-5.000000000002558E-3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590</v>
      </c>
      <c r="E65" s="16">
        <f>'[3]31'!E67</f>
        <v>0</v>
      </c>
      <c r="F65" s="16">
        <f>'[3]31'!F67</f>
        <v>0</v>
      </c>
      <c r="G65" s="16">
        <f>'[3]31'!G67</f>
        <v>0</v>
      </c>
      <c r="H65" s="17">
        <f t="shared" si="27"/>
        <v>910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23.37</v>
      </c>
      <c r="AE65" s="8">
        <f t="shared" si="11"/>
        <v>23.37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23.37</v>
      </c>
      <c r="AL65" s="8">
        <f t="shared" si="35"/>
        <v>223.26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223.26</v>
      </c>
      <c r="AT65" s="8">
        <v>23.364999999999998</v>
      </c>
      <c r="AU65" s="8">
        <v>23.364999999999998</v>
      </c>
      <c r="AW65" s="204">
        <v>23.37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23.37</v>
      </c>
      <c r="BD65" s="204">
        <v>23.37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23.37</v>
      </c>
      <c r="BL65" s="8">
        <f t="shared" si="21"/>
        <v>23.364999999999998</v>
      </c>
      <c r="BM65" s="8">
        <f t="shared" si="22"/>
        <v>23.364999999999998</v>
      </c>
      <c r="BN65" s="8">
        <f t="shared" si="23"/>
        <v>23.37</v>
      </c>
      <c r="BO65" s="8">
        <f t="shared" si="24"/>
        <v>23.37</v>
      </c>
      <c r="BP65" s="139">
        <f t="shared" si="25"/>
        <v>-5.000000000002558E-3</v>
      </c>
      <c r="BQ65" s="139">
        <f t="shared" si="26"/>
        <v>-5.000000000002558E-3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590</v>
      </c>
      <c r="E66" s="16">
        <f>'[3]31'!E68</f>
        <v>0</v>
      </c>
      <c r="F66" s="16">
        <f>'[3]31'!F68</f>
        <v>0</v>
      </c>
      <c r="G66" s="16">
        <f>'[3]31'!G68</f>
        <v>0</v>
      </c>
      <c r="H66" s="17">
        <f t="shared" si="27"/>
        <v>910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23.37</v>
      </c>
      <c r="AE66" s="8">
        <f t="shared" si="11"/>
        <v>23.37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23.37</v>
      </c>
      <c r="AL66" s="8">
        <f t="shared" si="35"/>
        <v>223.26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223.26</v>
      </c>
      <c r="AT66" s="8">
        <v>23.364999999999998</v>
      </c>
      <c r="AU66" s="8">
        <v>23.364999999999998</v>
      </c>
      <c r="AW66" s="204">
        <v>23.37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23.37</v>
      </c>
      <c r="BD66" s="204">
        <v>23.37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23.37</v>
      </c>
      <c r="BL66" s="8">
        <f t="shared" si="21"/>
        <v>23.364999999999998</v>
      </c>
      <c r="BM66" s="8">
        <f t="shared" si="22"/>
        <v>23.364999999999998</v>
      </c>
      <c r="BN66" s="8">
        <f t="shared" si="23"/>
        <v>23.37</v>
      </c>
      <c r="BO66" s="8">
        <f t="shared" si="24"/>
        <v>23.37</v>
      </c>
      <c r="BP66" s="139">
        <f t="shared" si="25"/>
        <v>-5.000000000002558E-3</v>
      </c>
      <c r="BQ66" s="139">
        <f t="shared" si="26"/>
        <v>-5.000000000002558E-3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590</v>
      </c>
      <c r="E67" s="16">
        <f>'[3]31'!E69</f>
        <v>0</v>
      </c>
      <c r="F67" s="16">
        <f>'[3]31'!F69</f>
        <v>0</v>
      </c>
      <c r="G67" s="16">
        <f>'[3]31'!G69</f>
        <v>0</v>
      </c>
      <c r="H67" s="17">
        <f t="shared" si="27"/>
        <v>910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23.37</v>
      </c>
      <c r="AE67" s="8">
        <f t="shared" si="11"/>
        <v>23.37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23.37</v>
      </c>
      <c r="AL67" s="8">
        <f t="shared" si="35"/>
        <v>223.26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223.26</v>
      </c>
      <c r="AT67" s="8">
        <v>23.364999999999998</v>
      </c>
      <c r="AU67" s="8">
        <v>23.364999999999998</v>
      </c>
      <c r="AW67" s="204">
        <v>23.37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23.37</v>
      </c>
      <c r="BD67" s="204">
        <v>23.37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23.37</v>
      </c>
      <c r="BL67" s="8">
        <f t="shared" si="21"/>
        <v>23.364999999999998</v>
      </c>
      <c r="BM67" s="8">
        <f t="shared" si="22"/>
        <v>23.364999999999998</v>
      </c>
      <c r="BN67" s="8">
        <f t="shared" si="23"/>
        <v>23.37</v>
      </c>
      <c r="BO67" s="8">
        <f t="shared" si="24"/>
        <v>23.37</v>
      </c>
      <c r="BP67" s="139">
        <f t="shared" si="25"/>
        <v>-5.000000000002558E-3</v>
      </c>
      <c r="BQ67" s="139">
        <f t="shared" si="26"/>
        <v>-5.000000000002558E-3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590</v>
      </c>
      <c r="E68" s="16">
        <f>'[3]31'!E70</f>
        <v>0</v>
      </c>
      <c r="F68" s="16">
        <f>'[3]31'!F70</f>
        <v>0</v>
      </c>
      <c r="G68" s="16">
        <f>'[3]31'!G70</f>
        <v>0</v>
      </c>
      <c r="H68" s="17">
        <f t="shared" si="27"/>
        <v>910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23.37</v>
      </c>
      <c r="AE68" s="8">
        <f t="shared" ref="AE68:AE98" si="43">BD68</f>
        <v>23.37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23.37</v>
      </c>
      <c r="AL68" s="8">
        <f t="shared" si="35"/>
        <v>223.26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223.26</v>
      </c>
      <c r="AT68" s="8">
        <v>23.364999999999998</v>
      </c>
      <c r="AU68" s="8">
        <v>23.364999999999998</v>
      </c>
      <c r="AW68" s="204">
        <v>23.37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23.37</v>
      </c>
      <c r="BD68" s="204">
        <v>23.37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23.37</v>
      </c>
      <c r="BL68" s="8">
        <f t="shared" ref="BL68:BL98" si="53">AT68</f>
        <v>23.364999999999998</v>
      </c>
      <c r="BM68" s="8">
        <f t="shared" ref="BM68:BM98" si="54">AU68</f>
        <v>23.364999999999998</v>
      </c>
      <c r="BN68" s="8">
        <f t="shared" ref="BN68:BN98" si="55">BC68</f>
        <v>23.37</v>
      </c>
      <c r="BO68" s="8">
        <f t="shared" ref="BO68:BO98" si="56">BJ68</f>
        <v>23.37</v>
      </c>
      <c r="BP68" s="139">
        <f t="shared" ref="BP68:BP98" si="57">BL68-BN68</f>
        <v>-5.000000000002558E-3</v>
      </c>
      <c r="BQ68" s="139">
        <f t="shared" ref="BQ68:BQ98" si="58">BM68-BO68</f>
        <v>-5.000000000002558E-3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590</v>
      </c>
      <c r="E69" s="16">
        <f>'[3]31'!E71</f>
        <v>0</v>
      </c>
      <c r="F69" s="16">
        <f>'[3]31'!F71</f>
        <v>0</v>
      </c>
      <c r="G69" s="16">
        <f>'[3]31'!G71</f>
        <v>0</v>
      </c>
      <c r="H69" s="17">
        <f t="shared" ref="H69:H98" si="59">SUM(B69:G69)</f>
        <v>910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23.37</v>
      </c>
      <c r="AE69" s="8">
        <f t="shared" si="43"/>
        <v>23.37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23.37</v>
      </c>
      <c r="AL69" s="8">
        <f t="shared" si="35"/>
        <v>223.26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223.26</v>
      </c>
      <c r="AT69" s="8">
        <v>23.364999999999998</v>
      </c>
      <c r="AU69" s="8">
        <v>23.364999999999998</v>
      </c>
      <c r="AW69" s="204">
        <v>23.37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23.37</v>
      </c>
      <c r="BD69" s="204">
        <v>23.37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23.37</v>
      </c>
      <c r="BL69" s="8">
        <f t="shared" si="53"/>
        <v>23.364999999999998</v>
      </c>
      <c r="BM69" s="8">
        <f t="shared" si="54"/>
        <v>23.364999999999998</v>
      </c>
      <c r="BN69" s="8">
        <f t="shared" si="55"/>
        <v>23.37</v>
      </c>
      <c r="BO69" s="8">
        <f t="shared" si="56"/>
        <v>23.37</v>
      </c>
      <c r="BP69" s="139">
        <f t="shared" si="57"/>
        <v>-5.000000000002558E-3</v>
      </c>
      <c r="BQ69" s="139">
        <f t="shared" si="58"/>
        <v>-5.000000000002558E-3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590</v>
      </c>
      <c r="E70" s="16">
        <f>'[3]31'!E72</f>
        <v>0</v>
      </c>
      <c r="F70" s="16">
        <f>'[3]31'!F72</f>
        <v>0</v>
      </c>
      <c r="G70" s="16">
        <f>'[3]31'!G72</f>
        <v>0</v>
      </c>
      <c r="H70" s="17">
        <f t="shared" si="59"/>
        <v>910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23.37</v>
      </c>
      <c r="AE70" s="8">
        <f t="shared" si="43"/>
        <v>23.37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23.37</v>
      </c>
      <c r="AL70" s="8">
        <f t="shared" si="35"/>
        <v>223.26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223.26</v>
      </c>
      <c r="AT70" s="8">
        <v>23.364999999999998</v>
      </c>
      <c r="AU70" s="8">
        <v>23.364999999999998</v>
      </c>
      <c r="AW70" s="204">
        <v>23.37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23.37</v>
      </c>
      <c r="BD70" s="204">
        <v>23.37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23.37</v>
      </c>
      <c r="BL70" s="8">
        <f t="shared" si="53"/>
        <v>23.364999999999998</v>
      </c>
      <c r="BM70" s="8">
        <f t="shared" si="54"/>
        <v>23.364999999999998</v>
      </c>
      <c r="BN70" s="8">
        <f t="shared" si="55"/>
        <v>23.37</v>
      </c>
      <c r="BO70" s="8">
        <f t="shared" si="56"/>
        <v>23.37</v>
      </c>
      <c r="BP70" s="139">
        <f t="shared" si="57"/>
        <v>-5.000000000002558E-3</v>
      </c>
      <c r="BQ70" s="139">
        <f t="shared" si="58"/>
        <v>-5.000000000002558E-3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590</v>
      </c>
      <c r="E71" s="16">
        <f>'[3]31'!E73</f>
        <v>0</v>
      </c>
      <c r="F71" s="16">
        <f>'[3]31'!F73</f>
        <v>0</v>
      </c>
      <c r="G71" s="16">
        <f>'[3]31'!G73</f>
        <v>0</v>
      </c>
      <c r="H71" s="17">
        <f t="shared" si="59"/>
        <v>910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23.37</v>
      </c>
      <c r="AE71" s="8">
        <f t="shared" si="43"/>
        <v>23.37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23.37</v>
      </c>
      <c r="AL71" s="8">
        <f t="shared" si="35"/>
        <v>223.26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223.26</v>
      </c>
      <c r="AT71" s="8">
        <v>23.364999999999998</v>
      </c>
      <c r="AU71" s="8">
        <v>23.364999999999998</v>
      </c>
      <c r="AW71" s="204">
        <v>23.37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23.37</v>
      </c>
      <c r="BD71" s="204">
        <v>23.37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23.37</v>
      </c>
      <c r="BL71" s="8">
        <f t="shared" si="53"/>
        <v>23.364999999999998</v>
      </c>
      <c r="BM71" s="8">
        <f t="shared" si="54"/>
        <v>23.364999999999998</v>
      </c>
      <c r="BN71" s="8">
        <f t="shared" si="55"/>
        <v>23.37</v>
      </c>
      <c r="BO71" s="8">
        <f t="shared" si="56"/>
        <v>23.37</v>
      </c>
      <c r="BP71" s="139">
        <f t="shared" si="57"/>
        <v>-5.000000000002558E-3</v>
      </c>
      <c r="BQ71" s="139">
        <f t="shared" si="58"/>
        <v>-5.000000000002558E-3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590</v>
      </c>
      <c r="E72" s="16">
        <f>'[3]31'!E74</f>
        <v>0</v>
      </c>
      <c r="F72" s="16">
        <f>'[3]31'!F74</f>
        <v>0</v>
      </c>
      <c r="G72" s="16">
        <f>'[3]31'!G74</f>
        <v>0</v>
      </c>
      <c r="H72" s="17">
        <f t="shared" si="59"/>
        <v>910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23.37</v>
      </c>
      <c r="AE72" s="8">
        <f t="shared" si="43"/>
        <v>23.37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23.37</v>
      </c>
      <c r="AL72" s="8">
        <f t="shared" si="35"/>
        <v>223.26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223.26</v>
      </c>
      <c r="AT72" s="8">
        <v>23.364999999999998</v>
      </c>
      <c r="AU72" s="8">
        <v>23.364999999999998</v>
      </c>
      <c r="AW72" s="204">
        <v>23.37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23.37</v>
      </c>
      <c r="BD72" s="204">
        <v>23.37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23.37</v>
      </c>
      <c r="BL72" s="8">
        <f t="shared" si="53"/>
        <v>23.364999999999998</v>
      </c>
      <c r="BM72" s="8">
        <f t="shared" si="54"/>
        <v>23.364999999999998</v>
      </c>
      <c r="BN72" s="8">
        <f t="shared" si="55"/>
        <v>23.37</v>
      </c>
      <c r="BO72" s="8">
        <f t="shared" si="56"/>
        <v>23.37</v>
      </c>
      <c r="BP72" s="139">
        <f t="shared" si="57"/>
        <v>-5.000000000002558E-3</v>
      </c>
      <c r="BQ72" s="139">
        <f t="shared" si="58"/>
        <v>-5.000000000002558E-3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590</v>
      </c>
      <c r="E73" s="16">
        <f>'[3]31'!E75</f>
        <v>0</v>
      </c>
      <c r="F73" s="16">
        <f>'[3]31'!F75</f>
        <v>0</v>
      </c>
      <c r="G73" s="16">
        <f>'[3]31'!G75</f>
        <v>0</v>
      </c>
      <c r="H73" s="17">
        <f t="shared" si="59"/>
        <v>910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23.37</v>
      </c>
      <c r="AE73" s="8">
        <f t="shared" si="43"/>
        <v>23.37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23.37</v>
      </c>
      <c r="AL73" s="8">
        <f t="shared" si="35"/>
        <v>223.26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223.26</v>
      </c>
      <c r="AT73" s="8">
        <v>23.364999999999998</v>
      </c>
      <c r="AU73" s="8">
        <v>23.364999999999998</v>
      </c>
      <c r="AW73" s="204">
        <v>23.37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23.37</v>
      </c>
      <c r="BD73" s="204">
        <v>23.37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23.37</v>
      </c>
      <c r="BL73" s="8">
        <f t="shared" si="53"/>
        <v>23.364999999999998</v>
      </c>
      <c r="BM73" s="8">
        <f t="shared" si="54"/>
        <v>23.364999999999998</v>
      </c>
      <c r="BN73" s="8">
        <f t="shared" si="55"/>
        <v>23.37</v>
      </c>
      <c r="BO73" s="8">
        <f t="shared" si="56"/>
        <v>23.37</v>
      </c>
      <c r="BP73" s="139">
        <f t="shared" si="57"/>
        <v>-5.000000000002558E-3</v>
      </c>
      <c r="BQ73" s="139">
        <f t="shared" si="58"/>
        <v>-5.000000000002558E-3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590</v>
      </c>
      <c r="E74" s="16">
        <f>'[3]31'!E76</f>
        <v>0</v>
      </c>
      <c r="F74" s="16">
        <f>'[3]31'!F76</f>
        <v>0</v>
      </c>
      <c r="G74" s="16">
        <f>'[3]31'!G76</f>
        <v>0</v>
      </c>
      <c r="H74" s="17">
        <f t="shared" si="59"/>
        <v>910</v>
      </c>
      <c r="I74" s="15">
        <f>'[3]31'!J76</f>
        <v>270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23.37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23.37</v>
      </c>
      <c r="AE74" s="8">
        <f t="shared" si="43"/>
        <v>23.37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23.37</v>
      </c>
      <c r="AL74" s="8">
        <f t="shared" si="35"/>
        <v>223.26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223.26</v>
      </c>
      <c r="AT74" s="8">
        <v>23.364999999999998</v>
      </c>
      <c r="AU74" s="8">
        <v>23.364999999999998</v>
      </c>
      <c r="AW74" s="204">
        <v>23.37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23.37</v>
      </c>
      <c r="BD74" s="204">
        <v>23.37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23.37</v>
      </c>
      <c r="BL74" s="8">
        <f t="shared" si="53"/>
        <v>23.364999999999998</v>
      </c>
      <c r="BM74" s="8">
        <f t="shared" si="54"/>
        <v>23.364999999999998</v>
      </c>
      <c r="BN74" s="8">
        <f t="shared" si="55"/>
        <v>23.37</v>
      </c>
      <c r="BO74" s="8">
        <f t="shared" si="56"/>
        <v>23.37</v>
      </c>
      <c r="BP74" s="139">
        <f t="shared" si="57"/>
        <v>-5.000000000002558E-3</v>
      </c>
      <c r="BQ74" s="139">
        <f t="shared" si="58"/>
        <v>-5.000000000002558E-3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600</v>
      </c>
      <c r="E75" s="16">
        <f>'[3]31'!E77</f>
        <v>0</v>
      </c>
      <c r="F75" s="16">
        <f>'[3]31'!F77</f>
        <v>0</v>
      </c>
      <c r="G75" s="16">
        <f>'[3]31'!G77</f>
        <v>0</v>
      </c>
      <c r="H75" s="17">
        <f t="shared" si="59"/>
        <v>920</v>
      </c>
      <c r="I75" s="15">
        <f>'[3]31'!J77</f>
        <v>270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23.37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23.37</v>
      </c>
      <c r="AE75" s="8">
        <f t="shared" si="43"/>
        <v>23.37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23.37</v>
      </c>
      <c r="AL75" s="8">
        <f t="shared" si="35"/>
        <v>223.26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223.26</v>
      </c>
      <c r="AT75" s="8">
        <v>23.364999999999998</v>
      </c>
      <c r="AU75" s="8">
        <v>23.364999999999998</v>
      </c>
      <c r="AW75" s="204">
        <v>23.37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23.37</v>
      </c>
      <c r="BD75" s="204">
        <v>23.37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23.37</v>
      </c>
      <c r="BL75" s="8">
        <f t="shared" si="53"/>
        <v>23.364999999999998</v>
      </c>
      <c r="BM75" s="8">
        <f t="shared" si="54"/>
        <v>23.364999999999998</v>
      </c>
      <c r="BN75" s="8">
        <f t="shared" si="55"/>
        <v>23.37</v>
      </c>
      <c r="BO75" s="8">
        <f t="shared" si="56"/>
        <v>23.37</v>
      </c>
      <c r="BP75" s="139">
        <f t="shared" si="57"/>
        <v>-5.000000000002558E-3</v>
      </c>
      <c r="BQ75" s="139">
        <f t="shared" si="58"/>
        <v>-5.000000000002558E-3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600</v>
      </c>
      <c r="E76" s="16">
        <f>'[3]31'!E78</f>
        <v>0</v>
      </c>
      <c r="F76" s="16">
        <f>'[3]31'!F78</f>
        <v>0</v>
      </c>
      <c r="G76" s="16">
        <f>'[3]31'!G78</f>
        <v>0</v>
      </c>
      <c r="H76" s="17">
        <f t="shared" si="59"/>
        <v>920</v>
      </c>
      <c r="I76" s="15">
        <f>'[3]31'!J78</f>
        <v>270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23.37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23.37</v>
      </c>
      <c r="AE76" s="8">
        <f t="shared" si="43"/>
        <v>23.37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23.37</v>
      </c>
      <c r="AL76" s="8">
        <f t="shared" si="35"/>
        <v>223.26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223.26</v>
      </c>
      <c r="AT76" s="8">
        <v>23.364999999999998</v>
      </c>
      <c r="AU76" s="8">
        <v>23.364999999999998</v>
      </c>
      <c r="AW76" s="204">
        <v>23.37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23.37</v>
      </c>
      <c r="BD76" s="204">
        <v>23.37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23.37</v>
      </c>
      <c r="BL76" s="8">
        <f t="shared" si="53"/>
        <v>23.364999999999998</v>
      </c>
      <c r="BM76" s="8">
        <f t="shared" si="54"/>
        <v>23.364999999999998</v>
      </c>
      <c r="BN76" s="8">
        <f t="shared" si="55"/>
        <v>23.37</v>
      </c>
      <c r="BO76" s="8">
        <f t="shared" si="56"/>
        <v>23.37</v>
      </c>
      <c r="BP76" s="139">
        <f t="shared" si="57"/>
        <v>-5.000000000002558E-3</v>
      </c>
      <c r="BQ76" s="139">
        <f t="shared" si="58"/>
        <v>-5.000000000002558E-3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600</v>
      </c>
      <c r="E77" s="16">
        <f>'[3]31'!E79</f>
        <v>0</v>
      </c>
      <c r="F77" s="16">
        <f>'[3]31'!F79</f>
        <v>0</v>
      </c>
      <c r="G77" s="16">
        <f>'[3]31'!G79</f>
        <v>0</v>
      </c>
      <c r="H77" s="17">
        <f t="shared" si="59"/>
        <v>920</v>
      </c>
      <c r="I77" s="15">
        <f>'[3]31'!J79</f>
        <v>270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23.37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23.37</v>
      </c>
      <c r="AE77" s="8">
        <f t="shared" si="43"/>
        <v>23.37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23.37</v>
      </c>
      <c r="AL77" s="8">
        <f t="shared" si="35"/>
        <v>223.26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223.26</v>
      </c>
      <c r="AT77" s="8">
        <v>23.364999999999998</v>
      </c>
      <c r="AU77" s="8">
        <v>23.364999999999998</v>
      </c>
      <c r="AW77" s="204">
        <v>23.37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23.37</v>
      </c>
      <c r="BD77" s="204">
        <v>23.37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23.37</v>
      </c>
      <c r="BL77" s="8">
        <f t="shared" si="53"/>
        <v>23.364999999999998</v>
      </c>
      <c r="BM77" s="8">
        <f t="shared" si="54"/>
        <v>23.364999999999998</v>
      </c>
      <c r="BN77" s="8">
        <f t="shared" si="55"/>
        <v>23.37</v>
      </c>
      <c r="BO77" s="8">
        <f t="shared" si="56"/>
        <v>23.37</v>
      </c>
      <c r="BP77" s="139">
        <f t="shared" si="57"/>
        <v>-5.000000000002558E-3</v>
      </c>
      <c r="BQ77" s="139">
        <f t="shared" si="58"/>
        <v>-5.000000000002558E-3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600</v>
      </c>
      <c r="E78" s="16">
        <f>'[3]31'!E80</f>
        <v>0</v>
      </c>
      <c r="F78" s="16">
        <f>'[3]31'!F80</f>
        <v>0</v>
      </c>
      <c r="G78" s="16">
        <f>'[3]31'!G80</f>
        <v>0</v>
      </c>
      <c r="H78" s="17">
        <f t="shared" si="59"/>
        <v>920</v>
      </c>
      <c r="I78" s="15">
        <f>'[3]31'!J80</f>
        <v>270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18.98</v>
      </c>
      <c r="AE78" s="8">
        <f t="shared" si="43"/>
        <v>18.98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18.98</v>
      </c>
      <c r="AL78" s="8">
        <f t="shared" si="35"/>
        <v>232.04000000000002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232.04000000000002</v>
      </c>
      <c r="AT78" s="8">
        <v>18.976800000000001</v>
      </c>
      <c r="AU78" s="8">
        <v>18.976800000000001</v>
      </c>
      <c r="AW78" s="204">
        <v>18.98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18.98</v>
      </c>
      <c r="BD78" s="204">
        <v>18.98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18.98</v>
      </c>
      <c r="BL78" s="8">
        <f t="shared" si="53"/>
        <v>18.976800000000001</v>
      </c>
      <c r="BM78" s="8">
        <f t="shared" si="54"/>
        <v>18.976800000000001</v>
      </c>
      <c r="BN78" s="8">
        <f t="shared" si="55"/>
        <v>18.98</v>
      </c>
      <c r="BO78" s="8">
        <f t="shared" si="56"/>
        <v>18.98</v>
      </c>
      <c r="BP78" s="139">
        <f t="shared" si="57"/>
        <v>-3.1999999999996476E-3</v>
      </c>
      <c r="BQ78" s="139">
        <f t="shared" si="58"/>
        <v>-3.1999999999996476E-3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600</v>
      </c>
      <c r="E79" s="16">
        <f>'[3]31'!E81</f>
        <v>0</v>
      </c>
      <c r="F79" s="16">
        <f>'[3]31'!F81</f>
        <v>0</v>
      </c>
      <c r="G79" s="16">
        <f>'[3]31'!G81</f>
        <v>0</v>
      </c>
      <c r="H79" s="17">
        <f t="shared" si="59"/>
        <v>920</v>
      </c>
      <c r="I79" s="15">
        <f>'[3]31'!J81</f>
        <v>283.64999999999998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283.64999999999998</v>
      </c>
      <c r="P79" s="18">
        <f>frq!C79</f>
        <v>1</v>
      </c>
      <c r="Q79" s="15">
        <f t="shared" si="33"/>
        <v>283.64999999999998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283.64999999999998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251.64999999999998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251.64999999999998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600</v>
      </c>
      <c r="E80" s="16">
        <f>'[3]31'!E82</f>
        <v>0</v>
      </c>
      <c r="F80" s="16">
        <f>'[3]31'!F82</f>
        <v>0</v>
      </c>
      <c r="G80" s="16">
        <f>'[3]31'!G82</f>
        <v>0</v>
      </c>
      <c r="H80" s="17">
        <f t="shared" si="59"/>
        <v>920</v>
      </c>
      <c r="I80" s="15">
        <f>'[3]31'!J82</f>
        <v>283.64999999999998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283.64999999999998</v>
      </c>
      <c r="P80" s="18">
        <f>frq!C80</f>
        <v>1</v>
      </c>
      <c r="Q80" s="15">
        <f t="shared" si="33"/>
        <v>283.64999999999998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283.64999999999998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251.64999999999998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251.64999999999998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600</v>
      </c>
      <c r="E81" s="16">
        <f>'[3]31'!E83</f>
        <v>0</v>
      </c>
      <c r="F81" s="16">
        <f>'[3]31'!F83</f>
        <v>0</v>
      </c>
      <c r="G81" s="16">
        <f>'[3]31'!G83</f>
        <v>0</v>
      </c>
      <c r="H81" s="17">
        <f t="shared" si="59"/>
        <v>920</v>
      </c>
      <c r="I81" s="15">
        <f>'[3]31'!J83</f>
        <v>305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274.5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274.5</v>
      </c>
      <c r="AT81" s="8">
        <v>32</v>
      </c>
      <c r="AU81" s="8">
        <v>0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30.5</v>
      </c>
      <c r="BO81" s="8">
        <f t="shared" si="56"/>
        <v>0</v>
      </c>
      <c r="BP81" s="139">
        <f t="shared" si="57"/>
        <v>1.5</v>
      </c>
      <c r="BQ81" s="139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600</v>
      </c>
      <c r="E82" s="16">
        <f>'[3]31'!E84</f>
        <v>0</v>
      </c>
      <c r="F82" s="16">
        <f>'[3]31'!F84</f>
        <v>0</v>
      </c>
      <c r="G82" s="16">
        <f>'[3]31'!G84</f>
        <v>0</v>
      </c>
      <c r="H82" s="17">
        <f t="shared" si="59"/>
        <v>920</v>
      </c>
      <c r="I82" s="15">
        <f>'[3]31'!J84</f>
        <v>305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274.5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274.5</v>
      </c>
      <c r="AT82" s="8">
        <v>32</v>
      </c>
      <c r="AU82" s="8">
        <v>0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30.5</v>
      </c>
      <c r="BO82" s="8">
        <f t="shared" si="56"/>
        <v>0</v>
      </c>
      <c r="BP82" s="139">
        <f t="shared" si="57"/>
        <v>1.5</v>
      </c>
      <c r="BQ82" s="139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600</v>
      </c>
      <c r="E83" s="16">
        <f>'[3]31'!E85</f>
        <v>0</v>
      </c>
      <c r="F83" s="16">
        <f>'[3]31'!F85</f>
        <v>0</v>
      </c>
      <c r="G83" s="16">
        <f>'[3]31'!G85</f>
        <v>0</v>
      </c>
      <c r="H83" s="17">
        <f t="shared" si="59"/>
        <v>920</v>
      </c>
      <c r="I83" s="15">
        <f>'[3]31'!J85</f>
        <v>305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600</v>
      </c>
      <c r="E84" s="16">
        <f>'[3]31'!E86</f>
        <v>0</v>
      </c>
      <c r="F84" s="16">
        <f>'[3]31'!F86</f>
        <v>0</v>
      </c>
      <c r="G84" s="16">
        <f>'[3]31'!G86</f>
        <v>0</v>
      </c>
      <c r="H84" s="17">
        <f t="shared" si="59"/>
        <v>920</v>
      </c>
      <c r="I84" s="15">
        <f>'[3]31'!J86</f>
        <v>305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600</v>
      </c>
      <c r="E85" s="16">
        <f>'[3]31'!E87</f>
        <v>0</v>
      </c>
      <c r="F85" s="16">
        <f>'[3]31'!F87</f>
        <v>0</v>
      </c>
      <c r="G85" s="16">
        <f>'[3]31'!G87</f>
        <v>0</v>
      </c>
      <c r="H85" s="17">
        <f t="shared" si="59"/>
        <v>920</v>
      </c>
      <c r="I85" s="15">
        <f>'[3]31'!J87</f>
        <v>305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600</v>
      </c>
      <c r="E86" s="16">
        <f>'[3]31'!E88</f>
        <v>0</v>
      </c>
      <c r="F86" s="16">
        <f>'[3]31'!F88</f>
        <v>0</v>
      </c>
      <c r="G86" s="16">
        <f>'[3]31'!G88</f>
        <v>0</v>
      </c>
      <c r="H86" s="17">
        <f t="shared" si="59"/>
        <v>920</v>
      </c>
      <c r="I86" s="15">
        <f>'[3]31'!J88</f>
        <v>305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600</v>
      </c>
      <c r="E87" s="16">
        <f>'[3]31'!E89</f>
        <v>0</v>
      </c>
      <c r="F87" s="16">
        <f>'[3]31'!F89</f>
        <v>0</v>
      </c>
      <c r="G87" s="16">
        <f>'[3]31'!G89</f>
        <v>0</v>
      </c>
      <c r="H87" s="17">
        <f t="shared" si="59"/>
        <v>920</v>
      </c>
      <c r="I87" s="15">
        <f>'[3]31'!J89</f>
        <v>305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600</v>
      </c>
      <c r="E88" s="16">
        <f>'[3]31'!E90</f>
        <v>0</v>
      </c>
      <c r="F88" s="16">
        <f>'[3]31'!F90</f>
        <v>0</v>
      </c>
      <c r="G88" s="16">
        <f>'[3]31'!G90</f>
        <v>0</v>
      </c>
      <c r="H88" s="17">
        <f t="shared" si="59"/>
        <v>920</v>
      </c>
      <c r="I88" s="15">
        <f>'[3]31'!J90</f>
        <v>305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600</v>
      </c>
      <c r="E89" s="16">
        <f>'[3]31'!E91</f>
        <v>0</v>
      </c>
      <c r="F89" s="16">
        <f>'[3]31'!F91</f>
        <v>0</v>
      </c>
      <c r="G89" s="16">
        <f>'[3]31'!G91</f>
        <v>0</v>
      </c>
      <c r="H89" s="17">
        <f t="shared" si="59"/>
        <v>920</v>
      </c>
      <c r="I89" s="15">
        <f>'[3]31'!J91</f>
        <v>305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600</v>
      </c>
      <c r="E90" s="16">
        <f>'[3]31'!E92</f>
        <v>0</v>
      </c>
      <c r="F90" s="16">
        <f>'[3]31'!F92</f>
        <v>0</v>
      </c>
      <c r="G90" s="16">
        <f>'[3]31'!G92</f>
        <v>0</v>
      </c>
      <c r="H90" s="17">
        <f t="shared" si="59"/>
        <v>920</v>
      </c>
      <c r="I90" s="15">
        <f>'[3]31'!J92</f>
        <v>305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600</v>
      </c>
      <c r="E91" s="16">
        <f>'[3]31'!E93</f>
        <v>0</v>
      </c>
      <c r="F91" s="16">
        <f>'[3]31'!F93</f>
        <v>0</v>
      </c>
      <c r="G91" s="16">
        <f>'[3]31'!G93</f>
        <v>0</v>
      </c>
      <c r="H91" s="17">
        <f t="shared" si="59"/>
        <v>920</v>
      </c>
      <c r="I91" s="15">
        <f>'[3]31'!J93</f>
        <v>305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600</v>
      </c>
      <c r="E92" s="16">
        <f>'[3]31'!E94</f>
        <v>0</v>
      </c>
      <c r="F92" s="16">
        <f>'[3]31'!F94</f>
        <v>0</v>
      </c>
      <c r="G92" s="16">
        <f>'[3]31'!G94</f>
        <v>0</v>
      </c>
      <c r="H92" s="17">
        <f t="shared" si="59"/>
        <v>920</v>
      </c>
      <c r="I92" s="15">
        <f>'[3]31'!J94</f>
        <v>305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600</v>
      </c>
      <c r="E93" s="16">
        <f>'[3]31'!E95</f>
        <v>0</v>
      </c>
      <c r="F93" s="16">
        <f>'[3]31'!F95</f>
        <v>0</v>
      </c>
      <c r="G93" s="16">
        <f>'[3]31'!G95</f>
        <v>0</v>
      </c>
      <c r="H93" s="17">
        <f t="shared" si="59"/>
        <v>920</v>
      </c>
      <c r="I93" s="15">
        <f>'[3]31'!J95</f>
        <v>305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600</v>
      </c>
      <c r="E94" s="16">
        <f>'[3]31'!E96</f>
        <v>0</v>
      </c>
      <c r="F94" s="16">
        <f>'[3]31'!F96</f>
        <v>0</v>
      </c>
      <c r="G94" s="16">
        <f>'[3]31'!G96</f>
        <v>0</v>
      </c>
      <c r="H94" s="17">
        <f t="shared" si="59"/>
        <v>920</v>
      </c>
      <c r="I94" s="15">
        <f>'[3]31'!J96</f>
        <v>305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600</v>
      </c>
      <c r="E95" s="16">
        <f>'[3]31'!E97</f>
        <v>0</v>
      </c>
      <c r="F95" s="16">
        <f>'[3]31'!F97</f>
        <v>0</v>
      </c>
      <c r="G95" s="16">
        <f>'[3]31'!G97</f>
        <v>0</v>
      </c>
      <c r="H95" s="17">
        <f t="shared" si="59"/>
        <v>920</v>
      </c>
      <c r="I95" s="15">
        <f>'[3]31'!J97</f>
        <v>305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600</v>
      </c>
      <c r="E96" s="16">
        <f>'[3]31'!E98</f>
        <v>0</v>
      </c>
      <c r="F96" s="16">
        <f>'[3]31'!F98</f>
        <v>0</v>
      </c>
      <c r="G96" s="16">
        <f>'[3]31'!G98</f>
        <v>0</v>
      </c>
      <c r="H96" s="17">
        <f t="shared" si="59"/>
        <v>920</v>
      </c>
      <c r="I96" s="15">
        <f>'[3]31'!J98</f>
        <v>305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600</v>
      </c>
      <c r="E97" s="16">
        <f>'[3]31'!E99</f>
        <v>0</v>
      </c>
      <c r="F97" s="16">
        <f>'[3]31'!F99</f>
        <v>0</v>
      </c>
      <c r="G97" s="16">
        <f>'[3]31'!G99</f>
        <v>0</v>
      </c>
      <c r="H97" s="17">
        <f t="shared" si="59"/>
        <v>920</v>
      </c>
      <c r="I97" s="15">
        <f>'[3]31'!J99</f>
        <v>305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600</v>
      </c>
      <c r="E98" s="16">
        <f>'[3]31'!E100</f>
        <v>0</v>
      </c>
      <c r="F98" s="16">
        <f>'[3]31'!F100</f>
        <v>0</v>
      </c>
      <c r="G98" s="16">
        <f>'[3]31'!G100</f>
        <v>0</v>
      </c>
      <c r="H98" s="17">
        <f t="shared" si="59"/>
        <v>920</v>
      </c>
      <c r="I98" s="15">
        <f>'[3]31'!J100</f>
        <v>305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6.6443250000000011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6.6443250000000011</v>
      </c>
      <c r="P99" s="15">
        <f t="shared" si="62"/>
        <v>2.4E-2</v>
      </c>
      <c r="Q99" s="15">
        <f t="shared" si="62"/>
        <v>6.6443250000000011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6.6443250000000011</v>
      </c>
      <c r="X99" s="15">
        <f t="shared" si="62"/>
        <v>0.63861249999999903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0.63861249999999903</v>
      </c>
      <c r="AE99" s="15">
        <f t="shared" si="62"/>
        <v>0.60736249999999903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0.60736249999999903</v>
      </c>
      <c r="AL99" s="15">
        <f t="shared" si="62"/>
        <v>5.3983500000000042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5.3983500000000042</v>
      </c>
      <c r="AS99" s="15">
        <f t="shared" si="62"/>
        <v>0</v>
      </c>
      <c r="AT99" s="15">
        <f t="shared" si="62"/>
        <v>0.64585439999999972</v>
      </c>
      <c r="AU99" s="15">
        <f t="shared" si="62"/>
        <v>0.61385439999999969</v>
      </c>
      <c r="AV99" s="15">
        <f t="shared" si="62"/>
        <v>0</v>
      </c>
      <c r="AW99" s="15">
        <f t="shared" si="62"/>
        <v>0.63861249999999903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0.63861249999999903</v>
      </c>
      <c r="BD99" s="15">
        <f t="shared" si="62"/>
        <v>0.60736249999999903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0.60736249999999903</v>
      </c>
      <c r="BK99" s="15"/>
      <c r="BL99" s="15">
        <f t="shared" si="63"/>
        <v>0.64585439999999972</v>
      </c>
      <c r="BM99" s="15">
        <f t="shared" si="63"/>
        <v>0.61385439999999969</v>
      </c>
      <c r="BN99" s="15">
        <f t="shared" si="63"/>
        <v>0.63861249999999903</v>
      </c>
      <c r="BO99" s="15">
        <f t="shared" si="63"/>
        <v>0.60736249999999903</v>
      </c>
      <c r="BP99" s="15">
        <f t="shared" si="63"/>
        <v>7.2418999999999617E-3</v>
      </c>
      <c r="BQ99" s="15">
        <f t="shared" si="63"/>
        <v>6.4918999999999619E-3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154</v>
      </c>
      <c r="E3">
        <f>PPCL!P3</f>
        <v>0</v>
      </c>
      <c r="F3">
        <f>B3+C3</f>
        <v>320</v>
      </c>
      <c r="G3">
        <f>D3+E3</f>
        <v>154</v>
      </c>
      <c r="H3" s="113"/>
      <c r="I3">
        <f>BRPL_EOD!AG3+BRPL_EOD!AH3</f>
        <v>43.68</v>
      </c>
      <c r="J3">
        <f>BYPL_EOD!AG3+BYPL_EOD!AH3</f>
        <v>24.81</v>
      </c>
      <c r="K3">
        <f>MES_EOD!AG3+MES_EOD!AH3</f>
        <v>9.36</v>
      </c>
      <c r="L3">
        <f>NDMC_EOD!AG3+NDMC_EOD!AH3</f>
        <v>46.37</v>
      </c>
      <c r="M3">
        <f>TPDDL_EOD!AG3+TPDDL_EOD!AH3</f>
        <v>29.77</v>
      </c>
      <c r="N3">
        <f t="shared" ref="N3:N66" si="0">SUM(I3:M3)</f>
        <v>153.99</v>
      </c>
      <c r="O3" s="113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5">
        <f t="shared" ref="U3:U66" si="2">SUM(P3:T3)</f>
        <v>153.99999999999997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154</v>
      </c>
      <c r="E4">
        <f>PPCL!P4</f>
        <v>0</v>
      </c>
      <c r="F4">
        <f t="shared" ref="F4:F67" si="4">B4+C4</f>
        <v>320</v>
      </c>
      <c r="G4">
        <f t="shared" ref="G4:G67" si="5">D4+E4</f>
        <v>154</v>
      </c>
      <c r="H4" s="113"/>
      <c r="I4">
        <f>BRPL_EOD!AG4+BRPL_EOD!AH4</f>
        <v>43.68</v>
      </c>
      <c r="J4">
        <f>BYPL_EOD!AG4+BYPL_EOD!AH4</f>
        <v>24.81</v>
      </c>
      <c r="K4">
        <f>MES_EOD!AG4+MES_EOD!AH4</f>
        <v>9.36</v>
      </c>
      <c r="L4">
        <f>NDMC_EOD!AG4+NDMC_EOD!AH4</f>
        <v>46.37</v>
      </c>
      <c r="M4">
        <f>TPDDL_EOD!AG4+TPDDL_EOD!AH4</f>
        <v>29.77</v>
      </c>
      <c r="N4">
        <f t="shared" si="0"/>
        <v>153.99</v>
      </c>
      <c r="O4" s="113">
        <f t="shared" si="1"/>
        <v>9.9999999999909051E-3</v>
      </c>
      <c r="P4">
        <v>43.682836547827776</v>
      </c>
      <c r="Q4">
        <v>24.811611143580748</v>
      </c>
      <c r="R4">
        <v>9.3606078316773811</v>
      </c>
      <c r="S4">
        <v>46.373011234495742</v>
      </c>
      <c r="T4">
        <v>29.771933242418335</v>
      </c>
      <c r="U4" s="115">
        <f t="shared" si="2"/>
        <v>153.99999999999997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154</v>
      </c>
      <c r="E5">
        <f>PPCL!P5</f>
        <v>0</v>
      </c>
      <c r="F5">
        <f t="shared" si="4"/>
        <v>320</v>
      </c>
      <c r="G5">
        <f t="shared" si="5"/>
        <v>154</v>
      </c>
      <c r="H5" s="113"/>
      <c r="I5">
        <f>BRPL_EOD!AG5+BRPL_EOD!AH5</f>
        <v>43.68</v>
      </c>
      <c r="J5">
        <f>BYPL_EOD!AG5+BYPL_EOD!AH5</f>
        <v>24.81</v>
      </c>
      <c r="K5">
        <f>MES_EOD!AG5+MES_EOD!AH5</f>
        <v>9.36</v>
      </c>
      <c r="L5">
        <f>NDMC_EOD!AG5+NDMC_EOD!AH5</f>
        <v>46.37</v>
      </c>
      <c r="M5">
        <f>TPDDL_EOD!AG5+TPDDL_EOD!AH5</f>
        <v>29.77</v>
      </c>
      <c r="N5">
        <f t="shared" si="0"/>
        <v>153.99</v>
      </c>
      <c r="O5" s="113">
        <f t="shared" si="1"/>
        <v>9.9999999999909051E-3</v>
      </c>
      <c r="P5">
        <v>43.682836547827776</v>
      </c>
      <c r="Q5">
        <v>24.811611143580748</v>
      </c>
      <c r="R5">
        <v>9.3606078316773811</v>
      </c>
      <c r="S5">
        <v>46.373011234495742</v>
      </c>
      <c r="T5">
        <v>29.771933242418335</v>
      </c>
      <c r="U5" s="115">
        <f t="shared" si="2"/>
        <v>153.99999999999997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154</v>
      </c>
      <c r="E6">
        <f>PPCL!P6</f>
        <v>0</v>
      </c>
      <c r="F6">
        <f t="shared" si="4"/>
        <v>320</v>
      </c>
      <c r="G6">
        <f t="shared" si="5"/>
        <v>154</v>
      </c>
      <c r="H6" s="113"/>
      <c r="I6">
        <f>BRPL_EOD!AG6+BRPL_EOD!AH6</f>
        <v>43.68</v>
      </c>
      <c r="J6">
        <f>BYPL_EOD!AG6+BYPL_EOD!AH6</f>
        <v>24.81</v>
      </c>
      <c r="K6">
        <f>MES_EOD!AG6+MES_EOD!AH6</f>
        <v>9.36</v>
      </c>
      <c r="L6">
        <f>NDMC_EOD!AG6+NDMC_EOD!AH6</f>
        <v>46.37</v>
      </c>
      <c r="M6">
        <f>TPDDL_EOD!AG6+TPDDL_EOD!AH6</f>
        <v>29.77</v>
      </c>
      <c r="N6">
        <f t="shared" si="0"/>
        <v>153.99</v>
      </c>
      <c r="O6" s="113">
        <f t="shared" si="1"/>
        <v>9.9999999999909051E-3</v>
      </c>
      <c r="P6">
        <v>43.682836547827776</v>
      </c>
      <c r="Q6">
        <v>24.811611143580748</v>
      </c>
      <c r="R6">
        <v>9.3606078316773811</v>
      </c>
      <c r="S6">
        <v>46.373011234495742</v>
      </c>
      <c r="T6">
        <v>29.771933242418335</v>
      </c>
      <c r="U6" s="115">
        <f t="shared" si="2"/>
        <v>153.99999999999997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154</v>
      </c>
      <c r="E7">
        <f>PPCL!P7</f>
        <v>0</v>
      </c>
      <c r="F7">
        <f t="shared" si="4"/>
        <v>320</v>
      </c>
      <c r="G7">
        <f t="shared" si="5"/>
        <v>154</v>
      </c>
      <c r="H7" s="113"/>
      <c r="I7">
        <f>BRPL_EOD!AG7+BRPL_EOD!AH7</f>
        <v>43.68</v>
      </c>
      <c r="J7">
        <f>BYPL_EOD!AG7+BYPL_EOD!AH7</f>
        <v>24.81</v>
      </c>
      <c r="K7">
        <f>MES_EOD!AG7+MES_EOD!AH7</f>
        <v>9.36</v>
      </c>
      <c r="L7">
        <f>NDMC_EOD!AG7+NDMC_EOD!AH7</f>
        <v>46.37</v>
      </c>
      <c r="M7">
        <f>TPDDL_EOD!AG7+TPDDL_EOD!AH7</f>
        <v>29.77</v>
      </c>
      <c r="N7">
        <f t="shared" si="0"/>
        <v>153.99</v>
      </c>
      <c r="O7" s="113">
        <f t="shared" si="1"/>
        <v>9.9999999999909051E-3</v>
      </c>
      <c r="P7">
        <v>43.682836547827776</v>
      </c>
      <c r="Q7">
        <v>24.811611143580748</v>
      </c>
      <c r="R7">
        <v>9.3606078316773811</v>
      </c>
      <c r="S7">
        <v>46.373011234495742</v>
      </c>
      <c r="T7">
        <v>29.771933242418335</v>
      </c>
      <c r="U7" s="115">
        <f t="shared" si="2"/>
        <v>153.99999999999997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154</v>
      </c>
      <c r="E8">
        <f>PPCL!P8</f>
        <v>0</v>
      </c>
      <c r="F8">
        <f t="shared" si="4"/>
        <v>320</v>
      </c>
      <c r="G8">
        <f t="shared" si="5"/>
        <v>154</v>
      </c>
      <c r="H8" s="113"/>
      <c r="I8">
        <f>BRPL_EOD!AG8+BRPL_EOD!AH8</f>
        <v>43.68</v>
      </c>
      <c r="J8">
        <f>BYPL_EOD!AG8+BYPL_EOD!AH8</f>
        <v>24.81</v>
      </c>
      <c r="K8">
        <f>MES_EOD!AG8+MES_EOD!AH8</f>
        <v>9.36</v>
      </c>
      <c r="L8">
        <f>NDMC_EOD!AG8+NDMC_EOD!AH8</f>
        <v>46.37</v>
      </c>
      <c r="M8">
        <f>TPDDL_EOD!AG8+TPDDL_EOD!AH8</f>
        <v>29.77</v>
      </c>
      <c r="N8">
        <f t="shared" si="0"/>
        <v>153.99</v>
      </c>
      <c r="O8" s="113">
        <f t="shared" si="1"/>
        <v>9.9999999999909051E-3</v>
      </c>
      <c r="P8">
        <v>43.682836547827776</v>
      </c>
      <c r="Q8">
        <v>24.811611143580748</v>
      </c>
      <c r="R8">
        <v>9.3606078316773811</v>
      </c>
      <c r="S8">
        <v>46.373011234495742</v>
      </c>
      <c r="T8">
        <v>29.771933242418335</v>
      </c>
      <c r="U8" s="115">
        <f t="shared" si="2"/>
        <v>153.99999999999997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154</v>
      </c>
      <c r="E9">
        <f>PPCL!P9</f>
        <v>0</v>
      </c>
      <c r="F9">
        <f t="shared" si="4"/>
        <v>320</v>
      </c>
      <c r="G9">
        <f t="shared" si="5"/>
        <v>154</v>
      </c>
      <c r="H9" s="113"/>
      <c r="I9">
        <f>BRPL_EOD!AG9+BRPL_EOD!AH9</f>
        <v>43.68</v>
      </c>
      <c r="J9">
        <f>BYPL_EOD!AG9+BYPL_EOD!AH9</f>
        <v>24.81</v>
      </c>
      <c r="K9">
        <f>MES_EOD!AG9+MES_EOD!AH9</f>
        <v>9.36</v>
      </c>
      <c r="L9">
        <f>NDMC_EOD!AG9+NDMC_EOD!AH9</f>
        <v>46.37</v>
      </c>
      <c r="M9">
        <f>TPDDL_EOD!AG9+TPDDL_EOD!AH9</f>
        <v>29.77</v>
      </c>
      <c r="N9">
        <f t="shared" si="0"/>
        <v>153.99</v>
      </c>
      <c r="O9" s="113">
        <f t="shared" si="1"/>
        <v>9.9999999999909051E-3</v>
      </c>
      <c r="P9">
        <v>43.682836547827776</v>
      </c>
      <c r="Q9">
        <v>24.811611143580748</v>
      </c>
      <c r="R9">
        <v>9.3606078316773811</v>
      </c>
      <c r="S9">
        <v>46.373011234495742</v>
      </c>
      <c r="T9">
        <v>29.771933242418335</v>
      </c>
      <c r="U9" s="115">
        <f t="shared" si="2"/>
        <v>153.99999999999997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154</v>
      </c>
      <c r="E10">
        <f>PPCL!P10</f>
        <v>0</v>
      </c>
      <c r="F10">
        <f t="shared" si="4"/>
        <v>320</v>
      </c>
      <c r="G10">
        <f t="shared" si="5"/>
        <v>154</v>
      </c>
      <c r="H10" s="113"/>
      <c r="I10">
        <f>BRPL_EOD!AG10+BRPL_EOD!AH10</f>
        <v>43.68</v>
      </c>
      <c r="J10">
        <f>BYPL_EOD!AG10+BYPL_EOD!AH10</f>
        <v>24.81</v>
      </c>
      <c r="K10">
        <f>MES_EOD!AG10+MES_EOD!AH10</f>
        <v>9.36</v>
      </c>
      <c r="L10">
        <f>NDMC_EOD!AG10+NDMC_EOD!AH10</f>
        <v>46.37</v>
      </c>
      <c r="M10">
        <f>TPDDL_EOD!AG10+TPDDL_EOD!AH10</f>
        <v>29.77</v>
      </c>
      <c r="N10">
        <f t="shared" si="0"/>
        <v>153.99</v>
      </c>
      <c r="O10" s="113">
        <f t="shared" si="1"/>
        <v>9.9999999999909051E-3</v>
      </c>
      <c r="P10">
        <v>43.682836547827776</v>
      </c>
      <c r="Q10">
        <v>24.811611143580748</v>
      </c>
      <c r="R10">
        <v>9.3606078316773811</v>
      </c>
      <c r="S10">
        <v>46.373011234495742</v>
      </c>
      <c r="T10">
        <v>29.771933242418335</v>
      </c>
      <c r="U10" s="115">
        <f t="shared" si="2"/>
        <v>153.99999999999997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154</v>
      </c>
      <c r="E11">
        <f>PPCL!P11</f>
        <v>0</v>
      </c>
      <c r="F11">
        <f t="shared" si="4"/>
        <v>320</v>
      </c>
      <c r="G11">
        <f t="shared" si="5"/>
        <v>154</v>
      </c>
      <c r="H11" s="113"/>
      <c r="I11">
        <f>BRPL_EOD!AG11+BRPL_EOD!AH11</f>
        <v>43.68</v>
      </c>
      <c r="J11">
        <f>BYPL_EOD!AG11+BYPL_EOD!AH11</f>
        <v>24.81</v>
      </c>
      <c r="K11">
        <f>MES_EOD!AG11+MES_EOD!AH11</f>
        <v>9.36</v>
      </c>
      <c r="L11">
        <f>NDMC_EOD!AG11+NDMC_EOD!AH11</f>
        <v>46.37</v>
      </c>
      <c r="M11">
        <f>TPDDL_EOD!AG11+TPDDL_EOD!AH11</f>
        <v>29.77</v>
      </c>
      <c r="N11">
        <f t="shared" si="0"/>
        <v>153.99</v>
      </c>
      <c r="O11" s="113">
        <f t="shared" si="1"/>
        <v>9.9999999999909051E-3</v>
      </c>
      <c r="P11">
        <v>43.682836547827776</v>
      </c>
      <c r="Q11">
        <v>24.811611143580748</v>
      </c>
      <c r="R11">
        <v>9.3606078316773811</v>
      </c>
      <c r="S11">
        <v>46.373011234495742</v>
      </c>
      <c r="T11">
        <v>29.771933242418335</v>
      </c>
      <c r="U11" s="115">
        <f t="shared" si="2"/>
        <v>153.99999999999997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154</v>
      </c>
      <c r="E12">
        <f>PPCL!P12</f>
        <v>0</v>
      </c>
      <c r="F12">
        <f t="shared" si="4"/>
        <v>320</v>
      </c>
      <c r="G12">
        <f t="shared" si="5"/>
        <v>154</v>
      </c>
      <c r="H12" s="113"/>
      <c r="I12">
        <f>BRPL_EOD!AG12+BRPL_EOD!AH12</f>
        <v>43.68</v>
      </c>
      <c r="J12">
        <f>BYPL_EOD!AG12+BYPL_EOD!AH12</f>
        <v>24.81</v>
      </c>
      <c r="K12">
        <f>MES_EOD!AG12+MES_EOD!AH12</f>
        <v>9.36</v>
      </c>
      <c r="L12">
        <f>NDMC_EOD!AG12+NDMC_EOD!AH12</f>
        <v>46.37</v>
      </c>
      <c r="M12">
        <f>TPDDL_EOD!AG12+TPDDL_EOD!AH12</f>
        <v>29.77</v>
      </c>
      <c r="N12">
        <f t="shared" si="0"/>
        <v>153.99</v>
      </c>
      <c r="O12" s="113">
        <f t="shared" si="1"/>
        <v>9.9999999999909051E-3</v>
      </c>
      <c r="P12">
        <v>43.682836547827776</v>
      </c>
      <c r="Q12">
        <v>24.811611143580748</v>
      </c>
      <c r="R12">
        <v>9.3606078316773811</v>
      </c>
      <c r="S12">
        <v>46.373011234495742</v>
      </c>
      <c r="T12">
        <v>29.771933242418335</v>
      </c>
      <c r="U12" s="115">
        <f t="shared" si="2"/>
        <v>153.99999999999997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154</v>
      </c>
      <c r="E13">
        <f>PPCL!P13</f>
        <v>0</v>
      </c>
      <c r="F13">
        <f t="shared" si="4"/>
        <v>320</v>
      </c>
      <c r="G13">
        <f t="shared" si="5"/>
        <v>154</v>
      </c>
      <c r="H13" s="113"/>
      <c r="I13">
        <f>BRPL_EOD!AG13+BRPL_EOD!AH13</f>
        <v>43.68</v>
      </c>
      <c r="J13">
        <f>BYPL_EOD!AG13+BYPL_EOD!AH13</f>
        <v>24.81</v>
      </c>
      <c r="K13">
        <f>MES_EOD!AG13+MES_EOD!AH13</f>
        <v>9.36</v>
      </c>
      <c r="L13">
        <f>NDMC_EOD!AG13+NDMC_EOD!AH13</f>
        <v>46.37</v>
      </c>
      <c r="M13">
        <f>TPDDL_EOD!AG13+TPDDL_EOD!AH13</f>
        <v>29.77</v>
      </c>
      <c r="N13">
        <f t="shared" si="0"/>
        <v>153.99</v>
      </c>
      <c r="O13" s="113">
        <f t="shared" si="1"/>
        <v>9.9999999999909051E-3</v>
      </c>
      <c r="P13">
        <v>43.682836547827776</v>
      </c>
      <c r="Q13">
        <v>24.811611143580748</v>
      </c>
      <c r="R13">
        <v>9.3606078316773811</v>
      </c>
      <c r="S13">
        <v>46.373011234495742</v>
      </c>
      <c r="T13">
        <v>29.771933242418335</v>
      </c>
      <c r="U13" s="115">
        <f t="shared" si="2"/>
        <v>153.99999999999997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154</v>
      </c>
      <c r="E14">
        <f>PPCL!P14</f>
        <v>0</v>
      </c>
      <c r="F14">
        <f t="shared" si="4"/>
        <v>320</v>
      </c>
      <c r="G14">
        <f t="shared" si="5"/>
        <v>154</v>
      </c>
      <c r="H14" s="113"/>
      <c r="I14">
        <f>BRPL_EOD!AG14+BRPL_EOD!AH14</f>
        <v>43.68</v>
      </c>
      <c r="J14">
        <f>BYPL_EOD!AG14+BYPL_EOD!AH14</f>
        <v>24.81</v>
      </c>
      <c r="K14">
        <f>MES_EOD!AG14+MES_EOD!AH14</f>
        <v>9.36</v>
      </c>
      <c r="L14">
        <f>NDMC_EOD!AG14+NDMC_EOD!AH14</f>
        <v>46.37</v>
      </c>
      <c r="M14">
        <f>TPDDL_EOD!AG14+TPDDL_EOD!AH14</f>
        <v>29.77</v>
      </c>
      <c r="N14">
        <f t="shared" si="0"/>
        <v>153.99</v>
      </c>
      <c r="O14" s="113">
        <f t="shared" si="1"/>
        <v>9.9999999999909051E-3</v>
      </c>
      <c r="P14">
        <v>43.682836547827776</v>
      </c>
      <c r="Q14">
        <v>24.811611143580748</v>
      </c>
      <c r="R14">
        <v>9.3606078316773811</v>
      </c>
      <c r="S14">
        <v>46.373011234495742</v>
      </c>
      <c r="T14">
        <v>29.771933242418335</v>
      </c>
      <c r="U14" s="115">
        <f t="shared" si="2"/>
        <v>153.99999999999997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154</v>
      </c>
      <c r="E15">
        <f>PPCL!P15</f>
        <v>0</v>
      </c>
      <c r="F15">
        <f t="shared" si="4"/>
        <v>320</v>
      </c>
      <c r="G15">
        <f t="shared" si="5"/>
        <v>154</v>
      </c>
      <c r="H15" s="113"/>
      <c r="I15">
        <f>BRPL_EOD!AG15+BRPL_EOD!AH15</f>
        <v>43.68</v>
      </c>
      <c r="J15">
        <f>BYPL_EOD!AG15+BYPL_EOD!AH15</f>
        <v>24.81</v>
      </c>
      <c r="K15">
        <f>MES_EOD!AG15+MES_EOD!AH15</f>
        <v>9.36</v>
      </c>
      <c r="L15">
        <f>NDMC_EOD!AG15+NDMC_EOD!AH15</f>
        <v>46.37</v>
      </c>
      <c r="M15">
        <f>TPDDL_EOD!AG15+TPDDL_EOD!AH15</f>
        <v>29.77</v>
      </c>
      <c r="N15">
        <f t="shared" si="0"/>
        <v>153.99</v>
      </c>
      <c r="O15" s="113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5">
        <f t="shared" si="2"/>
        <v>153.99999999999997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154</v>
      </c>
      <c r="E16">
        <f>PPCL!P16</f>
        <v>0</v>
      </c>
      <c r="F16">
        <f t="shared" si="4"/>
        <v>320</v>
      </c>
      <c r="G16">
        <f t="shared" si="5"/>
        <v>154</v>
      </c>
      <c r="H16" s="113"/>
      <c r="I16">
        <f>BRPL_EOD!AG16+BRPL_EOD!AH16</f>
        <v>43.68</v>
      </c>
      <c r="J16">
        <f>BYPL_EOD!AG16+BYPL_EOD!AH16</f>
        <v>24.81</v>
      </c>
      <c r="K16">
        <f>MES_EOD!AG16+MES_EOD!AH16</f>
        <v>9.36</v>
      </c>
      <c r="L16">
        <f>NDMC_EOD!AG16+NDMC_EOD!AH16</f>
        <v>46.37</v>
      </c>
      <c r="M16">
        <f>TPDDL_EOD!AG16+TPDDL_EOD!AH16</f>
        <v>29.77</v>
      </c>
      <c r="N16">
        <f t="shared" si="0"/>
        <v>153.99</v>
      </c>
      <c r="O16" s="113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5">
        <f t="shared" si="2"/>
        <v>153.99999999999997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154</v>
      </c>
      <c r="E17">
        <f>PPCL!P17</f>
        <v>0</v>
      </c>
      <c r="F17">
        <f t="shared" si="4"/>
        <v>320</v>
      </c>
      <c r="G17">
        <f t="shared" si="5"/>
        <v>154</v>
      </c>
      <c r="H17" s="113"/>
      <c r="I17">
        <f>BRPL_EOD!AG17+BRPL_EOD!AH17</f>
        <v>43.68</v>
      </c>
      <c r="J17">
        <f>BYPL_EOD!AG17+BYPL_EOD!AH17</f>
        <v>24.81</v>
      </c>
      <c r="K17">
        <f>MES_EOD!AG17+MES_EOD!AH17</f>
        <v>9.36</v>
      </c>
      <c r="L17">
        <f>NDMC_EOD!AG17+NDMC_EOD!AH17</f>
        <v>46.37</v>
      </c>
      <c r="M17">
        <f>TPDDL_EOD!AG17+TPDDL_EOD!AH17</f>
        <v>29.77</v>
      </c>
      <c r="N17">
        <f t="shared" si="0"/>
        <v>153.99</v>
      </c>
      <c r="O17" s="113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5">
        <f t="shared" si="2"/>
        <v>153.99999999999997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154</v>
      </c>
      <c r="E18">
        <f>PPCL!P18</f>
        <v>0</v>
      </c>
      <c r="F18">
        <f t="shared" si="4"/>
        <v>320</v>
      </c>
      <c r="G18">
        <f t="shared" si="5"/>
        <v>154</v>
      </c>
      <c r="H18" s="113"/>
      <c r="I18">
        <f>BRPL_EOD!AG18+BRPL_EOD!AH18</f>
        <v>43.68</v>
      </c>
      <c r="J18">
        <f>BYPL_EOD!AG18+BYPL_EOD!AH18</f>
        <v>24.81</v>
      </c>
      <c r="K18">
        <f>MES_EOD!AG18+MES_EOD!AH18</f>
        <v>9.36</v>
      </c>
      <c r="L18">
        <f>NDMC_EOD!AG18+NDMC_EOD!AH18</f>
        <v>46.37</v>
      </c>
      <c r="M18">
        <f>TPDDL_EOD!AG18+TPDDL_EOD!AH18</f>
        <v>29.77</v>
      </c>
      <c r="N18">
        <f t="shared" si="0"/>
        <v>153.99</v>
      </c>
      <c r="O18" s="113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5">
        <f t="shared" si="2"/>
        <v>153.99999999999997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154</v>
      </c>
      <c r="E19">
        <f>PPCL!P19</f>
        <v>0</v>
      </c>
      <c r="F19">
        <f t="shared" si="4"/>
        <v>320</v>
      </c>
      <c r="G19">
        <f t="shared" si="5"/>
        <v>154</v>
      </c>
      <c r="H19" s="113"/>
      <c r="I19">
        <f>BRPL_EOD!AG19+BRPL_EOD!AH19</f>
        <v>43.68</v>
      </c>
      <c r="J19">
        <f>BYPL_EOD!AG19+BYPL_EOD!AH19</f>
        <v>24.81</v>
      </c>
      <c r="K19">
        <f>MES_EOD!AG19+MES_EOD!AH19</f>
        <v>9.36</v>
      </c>
      <c r="L19">
        <f>NDMC_EOD!AG19+NDMC_EOD!AH19</f>
        <v>46.37</v>
      </c>
      <c r="M19">
        <f>TPDDL_EOD!AG19+TPDDL_EOD!AH19</f>
        <v>29.77</v>
      </c>
      <c r="N19">
        <f t="shared" si="0"/>
        <v>153.99</v>
      </c>
      <c r="O19" s="113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5">
        <f t="shared" si="2"/>
        <v>153.99999999999997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154</v>
      </c>
      <c r="E20">
        <f>PPCL!P20</f>
        <v>0</v>
      </c>
      <c r="F20">
        <f t="shared" si="4"/>
        <v>320</v>
      </c>
      <c r="G20">
        <f t="shared" si="5"/>
        <v>154</v>
      </c>
      <c r="H20" s="113"/>
      <c r="I20">
        <f>BRPL_EOD!AG20+BRPL_EOD!AH20</f>
        <v>43.68</v>
      </c>
      <c r="J20">
        <f>BYPL_EOD!AG20+BYPL_EOD!AH20</f>
        <v>24.81</v>
      </c>
      <c r="K20">
        <f>MES_EOD!AG20+MES_EOD!AH20</f>
        <v>9.36</v>
      </c>
      <c r="L20">
        <f>NDMC_EOD!AG20+NDMC_EOD!AH20</f>
        <v>46.37</v>
      </c>
      <c r="M20">
        <f>TPDDL_EOD!AG20+TPDDL_EOD!AH20</f>
        <v>29.77</v>
      </c>
      <c r="N20">
        <f t="shared" si="0"/>
        <v>153.99</v>
      </c>
      <c r="O20" s="113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5">
        <f t="shared" si="2"/>
        <v>153.99999999999997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154</v>
      </c>
      <c r="E21">
        <f>PPCL!P21</f>
        <v>0</v>
      </c>
      <c r="F21">
        <f t="shared" si="4"/>
        <v>320</v>
      </c>
      <c r="G21">
        <f t="shared" si="5"/>
        <v>154</v>
      </c>
      <c r="H21" s="113"/>
      <c r="I21">
        <f>BRPL_EOD!AG21+BRPL_EOD!AH21</f>
        <v>43.68</v>
      </c>
      <c r="J21">
        <f>BYPL_EOD!AG21+BYPL_EOD!AH21</f>
        <v>24.81</v>
      </c>
      <c r="K21">
        <f>MES_EOD!AG21+MES_EOD!AH21</f>
        <v>9.36</v>
      </c>
      <c r="L21">
        <f>NDMC_EOD!AG21+NDMC_EOD!AH21</f>
        <v>46.37</v>
      </c>
      <c r="M21">
        <f>TPDDL_EOD!AG21+TPDDL_EOD!AH21</f>
        <v>29.77</v>
      </c>
      <c r="N21">
        <f t="shared" si="0"/>
        <v>153.99</v>
      </c>
      <c r="O21" s="113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5">
        <f t="shared" si="2"/>
        <v>153.99999999999997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154</v>
      </c>
      <c r="E22">
        <f>PPCL!P22</f>
        <v>0</v>
      </c>
      <c r="F22">
        <f t="shared" si="4"/>
        <v>320</v>
      </c>
      <c r="G22">
        <f t="shared" si="5"/>
        <v>154</v>
      </c>
      <c r="H22" s="113"/>
      <c r="I22">
        <f>BRPL_EOD!AG22+BRPL_EOD!AH22</f>
        <v>43.68</v>
      </c>
      <c r="J22">
        <f>BYPL_EOD!AG22+BYPL_EOD!AH22</f>
        <v>24.81</v>
      </c>
      <c r="K22">
        <f>MES_EOD!AG22+MES_EOD!AH22</f>
        <v>9.36</v>
      </c>
      <c r="L22">
        <f>NDMC_EOD!AG22+NDMC_EOD!AH22</f>
        <v>46.37</v>
      </c>
      <c r="M22">
        <f>TPDDL_EOD!AG22+TPDDL_EOD!AH22</f>
        <v>29.77</v>
      </c>
      <c r="N22">
        <f t="shared" si="0"/>
        <v>153.99</v>
      </c>
      <c r="O22" s="113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5">
        <f t="shared" si="2"/>
        <v>153.99999999999997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154</v>
      </c>
      <c r="E23">
        <f>PPCL!P23</f>
        <v>0</v>
      </c>
      <c r="F23">
        <f t="shared" si="4"/>
        <v>320</v>
      </c>
      <c r="G23">
        <f t="shared" si="5"/>
        <v>154</v>
      </c>
      <c r="H23" s="113"/>
      <c r="I23">
        <f>BRPL_EOD!AG23+BRPL_EOD!AH23</f>
        <v>43.68</v>
      </c>
      <c r="J23">
        <f>BYPL_EOD!AG23+BYPL_EOD!AH23</f>
        <v>24.81</v>
      </c>
      <c r="K23">
        <f>MES_EOD!AG23+MES_EOD!AH23</f>
        <v>9.36</v>
      </c>
      <c r="L23">
        <f>NDMC_EOD!AG23+NDMC_EOD!AH23</f>
        <v>46.37</v>
      </c>
      <c r="M23">
        <f>TPDDL_EOD!AG23+TPDDL_EOD!AH23</f>
        <v>29.77</v>
      </c>
      <c r="N23">
        <f t="shared" si="0"/>
        <v>153.99</v>
      </c>
      <c r="O23" s="113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5">
        <f t="shared" si="2"/>
        <v>153.99999999999997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154</v>
      </c>
      <c r="E24">
        <f>PPCL!P24</f>
        <v>0</v>
      </c>
      <c r="F24">
        <f t="shared" si="4"/>
        <v>320</v>
      </c>
      <c r="G24">
        <f t="shared" si="5"/>
        <v>154</v>
      </c>
      <c r="H24" s="113"/>
      <c r="I24">
        <f>BRPL_EOD!AG24+BRPL_EOD!AH24</f>
        <v>43.68</v>
      </c>
      <c r="J24">
        <f>BYPL_EOD!AG24+BYPL_EOD!AH24</f>
        <v>24.81</v>
      </c>
      <c r="K24">
        <f>MES_EOD!AG24+MES_EOD!AH24</f>
        <v>9.36</v>
      </c>
      <c r="L24">
        <f>NDMC_EOD!AG24+NDMC_EOD!AH24</f>
        <v>46.37</v>
      </c>
      <c r="M24">
        <f>TPDDL_EOD!AG24+TPDDL_EOD!AH24</f>
        <v>29.77</v>
      </c>
      <c r="N24">
        <f t="shared" si="0"/>
        <v>153.99</v>
      </c>
      <c r="O24" s="113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5">
        <f t="shared" si="2"/>
        <v>153.99999999999997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154</v>
      </c>
      <c r="E25">
        <f>PPCL!P25</f>
        <v>0</v>
      </c>
      <c r="F25">
        <f t="shared" si="4"/>
        <v>320</v>
      </c>
      <c r="G25">
        <f t="shared" si="5"/>
        <v>154</v>
      </c>
      <c r="H25" s="113"/>
      <c r="I25">
        <f>BRPL_EOD!AG25+BRPL_EOD!AH25</f>
        <v>43.68</v>
      </c>
      <c r="J25">
        <f>BYPL_EOD!AG25+BYPL_EOD!AH25</f>
        <v>24.81</v>
      </c>
      <c r="K25">
        <f>MES_EOD!AG25+MES_EOD!AH25</f>
        <v>9.36</v>
      </c>
      <c r="L25">
        <f>NDMC_EOD!AG25+NDMC_EOD!AH25</f>
        <v>46.37</v>
      </c>
      <c r="M25">
        <f>TPDDL_EOD!AG25+TPDDL_EOD!AH25</f>
        <v>29.77</v>
      </c>
      <c r="N25">
        <f t="shared" si="0"/>
        <v>153.99</v>
      </c>
      <c r="O25" s="113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5">
        <f t="shared" si="2"/>
        <v>153.99999999999997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154</v>
      </c>
      <c r="E26">
        <f>PPCL!P26</f>
        <v>0</v>
      </c>
      <c r="F26">
        <f t="shared" si="4"/>
        <v>320</v>
      </c>
      <c r="G26">
        <f t="shared" si="5"/>
        <v>154</v>
      </c>
      <c r="H26" s="113"/>
      <c r="I26">
        <f>BRPL_EOD!AG26+BRPL_EOD!AH26</f>
        <v>43.68</v>
      </c>
      <c r="J26">
        <f>BYPL_EOD!AG26+BYPL_EOD!AH26</f>
        <v>24.81</v>
      </c>
      <c r="K26">
        <f>MES_EOD!AG26+MES_EOD!AH26</f>
        <v>9.36</v>
      </c>
      <c r="L26">
        <f>NDMC_EOD!AG26+NDMC_EOD!AH26</f>
        <v>46.37</v>
      </c>
      <c r="M26">
        <f>TPDDL_EOD!AG26+TPDDL_EOD!AH26</f>
        <v>29.77</v>
      </c>
      <c r="N26">
        <f t="shared" si="0"/>
        <v>153.99</v>
      </c>
      <c r="O26" s="113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5">
        <f t="shared" si="2"/>
        <v>153.99999999999997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154</v>
      </c>
      <c r="E27">
        <f>PPCL!P27</f>
        <v>0</v>
      </c>
      <c r="F27">
        <f t="shared" si="4"/>
        <v>320</v>
      </c>
      <c r="G27">
        <f t="shared" si="5"/>
        <v>154</v>
      </c>
      <c r="H27" s="113"/>
      <c r="I27">
        <f>BRPL_EOD!AG27+BRPL_EOD!AH27</f>
        <v>43.68</v>
      </c>
      <c r="J27">
        <f>BYPL_EOD!AG27+BYPL_EOD!AH27</f>
        <v>24.81</v>
      </c>
      <c r="K27">
        <f>MES_EOD!AG27+MES_EOD!AH27</f>
        <v>9.36</v>
      </c>
      <c r="L27">
        <f>NDMC_EOD!AG27+NDMC_EOD!AH27</f>
        <v>46.37</v>
      </c>
      <c r="M27">
        <f>TPDDL_EOD!AG27+TPDDL_EOD!AH27</f>
        <v>29.77</v>
      </c>
      <c r="N27">
        <f t="shared" si="0"/>
        <v>153.99</v>
      </c>
      <c r="O27" s="113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5">
        <f t="shared" si="2"/>
        <v>153.99999999999997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154</v>
      </c>
      <c r="E28">
        <f>PPCL!P28</f>
        <v>0</v>
      </c>
      <c r="F28">
        <f t="shared" si="4"/>
        <v>320</v>
      </c>
      <c r="G28">
        <f t="shared" si="5"/>
        <v>154</v>
      </c>
      <c r="H28" s="113"/>
      <c r="I28">
        <f>BRPL_EOD!AG28+BRPL_EOD!AH28</f>
        <v>43.68</v>
      </c>
      <c r="J28">
        <f>BYPL_EOD!AG28+BYPL_EOD!AH28</f>
        <v>24.81</v>
      </c>
      <c r="K28">
        <f>MES_EOD!AG28+MES_EOD!AH28</f>
        <v>9.36</v>
      </c>
      <c r="L28">
        <f>NDMC_EOD!AG28+NDMC_EOD!AH28</f>
        <v>46.37</v>
      </c>
      <c r="M28">
        <f>TPDDL_EOD!AG28+TPDDL_EOD!AH28</f>
        <v>29.77</v>
      </c>
      <c r="N28">
        <f t="shared" si="0"/>
        <v>153.99</v>
      </c>
      <c r="O28" s="113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5">
        <f t="shared" si="2"/>
        <v>153.99999999999997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154</v>
      </c>
      <c r="E29">
        <f>PPCL!P29</f>
        <v>0</v>
      </c>
      <c r="F29">
        <f t="shared" si="4"/>
        <v>320</v>
      </c>
      <c r="G29">
        <f t="shared" si="5"/>
        <v>154</v>
      </c>
      <c r="H29" s="113"/>
      <c r="I29">
        <f>BRPL_EOD!AG29+BRPL_EOD!AH29</f>
        <v>43.68</v>
      </c>
      <c r="J29">
        <f>BYPL_EOD!AG29+BYPL_EOD!AH29</f>
        <v>24.81</v>
      </c>
      <c r="K29">
        <f>MES_EOD!AG29+MES_EOD!AH29</f>
        <v>9.36</v>
      </c>
      <c r="L29">
        <f>NDMC_EOD!AG29+NDMC_EOD!AH29</f>
        <v>46.37</v>
      </c>
      <c r="M29">
        <f>TPDDL_EOD!AG29+TPDDL_EOD!AH29</f>
        <v>29.77</v>
      </c>
      <c r="N29">
        <f t="shared" si="0"/>
        <v>153.99</v>
      </c>
      <c r="O29" s="113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5">
        <f t="shared" si="2"/>
        <v>153.99999999999997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154</v>
      </c>
      <c r="E30">
        <f>PPCL!P30</f>
        <v>0</v>
      </c>
      <c r="F30">
        <f t="shared" si="4"/>
        <v>320</v>
      </c>
      <c r="G30">
        <f t="shared" si="5"/>
        <v>154</v>
      </c>
      <c r="H30" s="113"/>
      <c r="I30">
        <f>BRPL_EOD!AG30+BRPL_EOD!AH30</f>
        <v>43.68</v>
      </c>
      <c r="J30">
        <f>BYPL_EOD!AG30+BYPL_EOD!AH30</f>
        <v>24.81</v>
      </c>
      <c r="K30">
        <f>MES_EOD!AG30+MES_EOD!AH30</f>
        <v>9.36</v>
      </c>
      <c r="L30">
        <f>NDMC_EOD!AG30+NDMC_EOD!AH30</f>
        <v>46.37</v>
      </c>
      <c r="M30">
        <f>TPDDL_EOD!AG30+TPDDL_EOD!AH30</f>
        <v>29.77</v>
      </c>
      <c r="N30">
        <f t="shared" si="0"/>
        <v>153.99</v>
      </c>
      <c r="O30" s="113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5">
        <f t="shared" si="2"/>
        <v>153.99999999999997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154</v>
      </c>
      <c r="E31">
        <f>PPCL!P31</f>
        <v>0</v>
      </c>
      <c r="F31">
        <f t="shared" si="4"/>
        <v>320</v>
      </c>
      <c r="G31">
        <f t="shared" si="5"/>
        <v>154</v>
      </c>
      <c r="H31" s="113"/>
      <c r="I31">
        <f>BRPL_EOD!AG31+BRPL_EOD!AH31</f>
        <v>43.68</v>
      </c>
      <c r="J31">
        <f>BYPL_EOD!AG31+BYPL_EOD!AH31</f>
        <v>24.81</v>
      </c>
      <c r="K31">
        <f>MES_EOD!AG31+MES_EOD!AH31</f>
        <v>9.36</v>
      </c>
      <c r="L31">
        <f>NDMC_EOD!AG31+NDMC_EOD!AH31</f>
        <v>46.37</v>
      </c>
      <c r="M31">
        <f>TPDDL_EOD!AG31+TPDDL_EOD!AH31</f>
        <v>29.77</v>
      </c>
      <c r="N31">
        <f t="shared" si="0"/>
        <v>153.99</v>
      </c>
      <c r="O31" s="113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5">
        <f t="shared" si="2"/>
        <v>153.99999999999997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154</v>
      </c>
      <c r="E32">
        <f>PPCL!P32</f>
        <v>0</v>
      </c>
      <c r="F32">
        <f t="shared" si="4"/>
        <v>320</v>
      </c>
      <c r="G32">
        <f t="shared" si="5"/>
        <v>154</v>
      </c>
      <c r="H32" s="113"/>
      <c r="I32">
        <f>BRPL_EOD!AG32+BRPL_EOD!AH32</f>
        <v>43.68</v>
      </c>
      <c r="J32">
        <f>BYPL_EOD!AG32+BYPL_EOD!AH32</f>
        <v>24.81</v>
      </c>
      <c r="K32">
        <f>MES_EOD!AG32+MES_EOD!AH32</f>
        <v>9.36</v>
      </c>
      <c r="L32">
        <f>NDMC_EOD!AG32+NDMC_EOD!AH32</f>
        <v>46.37</v>
      </c>
      <c r="M32">
        <f>TPDDL_EOD!AG32+TPDDL_EOD!AH32</f>
        <v>29.77</v>
      </c>
      <c r="N32">
        <f t="shared" si="0"/>
        <v>153.99</v>
      </c>
      <c r="O32" s="113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5">
        <f t="shared" si="2"/>
        <v>153.99999999999997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154</v>
      </c>
      <c r="E33">
        <f>PPCL!P33</f>
        <v>0</v>
      </c>
      <c r="F33">
        <f t="shared" si="4"/>
        <v>320</v>
      </c>
      <c r="G33">
        <f t="shared" si="5"/>
        <v>154</v>
      </c>
      <c r="H33" s="113"/>
      <c r="I33">
        <f>BRPL_EOD!AG33+BRPL_EOD!AH33</f>
        <v>43.68</v>
      </c>
      <c r="J33">
        <f>BYPL_EOD!AG33+BYPL_EOD!AH33</f>
        <v>24.81</v>
      </c>
      <c r="K33">
        <f>MES_EOD!AG33+MES_EOD!AH33</f>
        <v>9.36</v>
      </c>
      <c r="L33">
        <f>NDMC_EOD!AG33+NDMC_EOD!AH33</f>
        <v>46.37</v>
      </c>
      <c r="M33">
        <f>TPDDL_EOD!AG33+TPDDL_EOD!AH33</f>
        <v>29.77</v>
      </c>
      <c r="N33">
        <f t="shared" si="0"/>
        <v>153.99</v>
      </c>
      <c r="O33" s="113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5">
        <f t="shared" si="2"/>
        <v>153.99999999999997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154</v>
      </c>
      <c r="E34">
        <f>PPCL!P34</f>
        <v>0</v>
      </c>
      <c r="F34">
        <f t="shared" si="4"/>
        <v>320</v>
      </c>
      <c r="G34">
        <f t="shared" si="5"/>
        <v>154</v>
      </c>
      <c r="H34" s="113"/>
      <c r="I34">
        <f>BRPL_EOD!AG34+BRPL_EOD!AH34</f>
        <v>43.68</v>
      </c>
      <c r="J34">
        <f>BYPL_EOD!AG34+BYPL_EOD!AH34</f>
        <v>24.81</v>
      </c>
      <c r="K34">
        <f>MES_EOD!AG34+MES_EOD!AH34</f>
        <v>9.36</v>
      </c>
      <c r="L34">
        <f>NDMC_EOD!AG34+NDMC_EOD!AH34</f>
        <v>46.37</v>
      </c>
      <c r="M34">
        <f>TPDDL_EOD!AG34+TPDDL_EOD!AH34</f>
        <v>29.77</v>
      </c>
      <c r="N34">
        <f t="shared" si="0"/>
        <v>153.99</v>
      </c>
      <c r="O34" s="113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5">
        <f t="shared" si="2"/>
        <v>153.99999999999997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154</v>
      </c>
      <c r="E35">
        <f>PPCL!P35</f>
        <v>0</v>
      </c>
      <c r="F35">
        <f t="shared" si="4"/>
        <v>320</v>
      </c>
      <c r="G35">
        <f t="shared" si="5"/>
        <v>154</v>
      </c>
      <c r="H35" s="113"/>
      <c r="I35">
        <f>BRPL_EOD!AG35+BRPL_EOD!AH35</f>
        <v>43.68</v>
      </c>
      <c r="J35">
        <f>BYPL_EOD!AG35+BYPL_EOD!AH35</f>
        <v>24.81</v>
      </c>
      <c r="K35">
        <f>MES_EOD!AG35+MES_EOD!AH35</f>
        <v>9.36</v>
      </c>
      <c r="L35">
        <f>NDMC_EOD!AG35+NDMC_EOD!AH35</f>
        <v>46.37</v>
      </c>
      <c r="M35">
        <f>TPDDL_EOD!AG35+TPDDL_EOD!AH35</f>
        <v>29.77</v>
      </c>
      <c r="N35">
        <f t="shared" si="0"/>
        <v>153.99</v>
      </c>
      <c r="O35" s="113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5">
        <f t="shared" si="2"/>
        <v>153.99999999999997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154</v>
      </c>
      <c r="E36">
        <f>PPCL!P36</f>
        <v>0</v>
      </c>
      <c r="F36">
        <f t="shared" si="4"/>
        <v>320</v>
      </c>
      <c r="G36">
        <f t="shared" si="5"/>
        <v>154</v>
      </c>
      <c r="H36" s="113"/>
      <c r="I36">
        <f>BRPL_EOD!AG36+BRPL_EOD!AH36</f>
        <v>43.68</v>
      </c>
      <c r="J36">
        <f>BYPL_EOD!AG36+BYPL_EOD!AH36</f>
        <v>24.81</v>
      </c>
      <c r="K36">
        <f>MES_EOD!AG36+MES_EOD!AH36</f>
        <v>9.36</v>
      </c>
      <c r="L36">
        <f>NDMC_EOD!AG36+NDMC_EOD!AH36</f>
        <v>46.37</v>
      </c>
      <c r="M36">
        <f>TPDDL_EOD!AG36+TPDDL_EOD!AH36</f>
        <v>29.77</v>
      </c>
      <c r="N36">
        <f t="shared" si="0"/>
        <v>153.99</v>
      </c>
      <c r="O36" s="113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5">
        <f t="shared" si="2"/>
        <v>153.99999999999997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154</v>
      </c>
      <c r="E37">
        <f>PPCL!P37</f>
        <v>0</v>
      </c>
      <c r="F37">
        <f t="shared" si="4"/>
        <v>320</v>
      </c>
      <c r="G37">
        <f t="shared" si="5"/>
        <v>154</v>
      </c>
      <c r="H37" s="113"/>
      <c r="I37">
        <f>BRPL_EOD!AG37+BRPL_EOD!AH37</f>
        <v>43.68</v>
      </c>
      <c r="J37">
        <f>BYPL_EOD!AG37+BYPL_EOD!AH37</f>
        <v>24.81</v>
      </c>
      <c r="K37">
        <f>MES_EOD!AG37+MES_EOD!AH37</f>
        <v>9.36</v>
      </c>
      <c r="L37">
        <f>NDMC_EOD!AG37+NDMC_EOD!AH37</f>
        <v>46.37</v>
      </c>
      <c r="M37">
        <f>TPDDL_EOD!AG37+TPDDL_EOD!AH37</f>
        <v>29.77</v>
      </c>
      <c r="N37">
        <f t="shared" si="0"/>
        <v>153.99</v>
      </c>
      <c r="O37" s="113">
        <f t="shared" si="1"/>
        <v>9.9999999999909051E-3</v>
      </c>
      <c r="P37">
        <v>43.682836547827776</v>
      </c>
      <c r="Q37">
        <v>24.811611143580748</v>
      </c>
      <c r="R37">
        <v>9.3606078316773811</v>
      </c>
      <c r="S37">
        <v>46.373011234495742</v>
      </c>
      <c r="T37">
        <v>29.771933242418335</v>
      </c>
      <c r="U37" s="115">
        <f t="shared" si="2"/>
        <v>153.99999999999997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154</v>
      </c>
      <c r="E38">
        <f>PPCL!P38</f>
        <v>0</v>
      </c>
      <c r="F38">
        <f t="shared" si="4"/>
        <v>320</v>
      </c>
      <c r="G38">
        <f t="shared" si="5"/>
        <v>154</v>
      </c>
      <c r="H38" s="113"/>
      <c r="I38">
        <f>BRPL_EOD!AG38+BRPL_EOD!AH38</f>
        <v>43.68</v>
      </c>
      <c r="J38">
        <f>BYPL_EOD!AG38+BYPL_EOD!AH38</f>
        <v>24.81</v>
      </c>
      <c r="K38">
        <f>MES_EOD!AG38+MES_EOD!AH38</f>
        <v>9.36</v>
      </c>
      <c r="L38">
        <f>NDMC_EOD!AG38+NDMC_EOD!AH38</f>
        <v>46.37</v>
      </c>
      <c r="M38">
        <f>TPDDL_EOD!AG38+TPDDL_EOD!AH38</f>
        <v>29.77</v>
      </c>
      <c r="N38">
        <f t="shared" si="0"/>
        <v>153.99</v>
      </c>
      <c r="O38" s="113">
        <f t="shared" si="1"/>
        <v>9.9999999999909051E-3</v>
      </c>
      <c r="P38">
        <v>43.682836547827776</v>
      </c>
      <c r="Q38">
        <v>24.811611143580748</v>
      </c>
      <c r="R38">
        <v>9.3606078316773811</v>
      </c>
      <c r="S38">
        <v>46.373011234495742</v>
      </c>
      <c r="T38">
        <v>29.771933242418335</v>
      </c>
      <c r="U38" s="115">
        <f t="shared" si="2"/>
        <v>153.99999999999997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152</v>
      </c>
      <c r="E39">
        <f>PPCL!P39</f>
        <v>0</v>
      </c>
      <c r="F39">
        <f t="shared" si="4"/>
        <v>320</v>
      </c>
      <c r="G39">
        <f t="shared" si="5"/>
        <v>152</v>
      </c>
      <c r="H39" s="113"/>
      <c r="I39">
        <f>BRPL_EOD!AG39+BRPL_EOD!AH39</f>
        <v>43.12</v>
      </c>
      <c r="J39">
        <f>BYPL_EOD!AG39+BYPL_EOD!AH39</f>
        <v>24.49</v>
      </c>
      <c r="K39">
        <f>MES_EOD!AG39+MES_EOD!AH39</f>
        <v>9.24</v>
      </c>
      <c r="L39">
        <f>NDMC_EOD!AG39+NDMC_EOD!AH39</f>
        <v>45.77</v>
      </c>
      <c r="M39">
        <f>TPDDL_EOD!AG39+TPDDL_EOD!AH39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152</v>
      </c>
      <c r="E40">
        <f>PPCL!P40</f>
        <v>0</v>
      </c>
      <c r="F40">
        <f t="shared" si="4"/>
        <v>320</v>
      </c>
      <c r="G40">
        <f t="shared" si="5"/>
        <v>152</v>
      </c>
      <c r="H40" s="113"/>
      <c r="I40">
        <f>BRPL_EOD!AG40+BRPL_EOD!AH40</f>
        <v>43.12</v>
      </c>
      <c r="J40">
        <f>BYPL_EOD!AG40+BYPL_EOD!AH40</f>
        <v>24.49</v>
      </c>
      <c r="K40">
        <f>MES_EOD!AG40+MES_EOD!AH40</f>
        <v>9.24</v>
      </c>
      <c r="L40">
        <f>NDMC_EOD!AG40+NDMC_EOD!AH40</f>
        <v>45.77</v>
      </c>
      <c r="M40">
        <f>TPDDL_EOD!AG40+TPDDL_EOD!AH40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152</v>
      </c>
      <c r="E41">
        <f>PPCL!P41</f>
        <v>0</v>
      </c>
      <c r="F41">
        <f t="shared" si="4"/>
        <v>320</v>
      </c>
      <c r="G41">
        <f t="shared" si="5"/>
        <v>152</v>
      </c>
      <c r="H41" s="113"/>
      <c r="I41">
        <f>BRPL_EOD!AG41+BRPL_EOD!AH41</f>
        <v>43.12</v>
      </c>
      <c r="J41">
        <f>BYPL_EOD!AG41+BYPL_EOD!AH41</f>
        <v>24.49</v>
      </c>
      <c r="K41">
        <f>MES_EOD!AG41+MES_EOD!AH41</f>
        <v>9.24</v>
      </c>
      <c r="L41">
        <f>NDMC_EOD!AG41+NDMC_EOD!AH41</f>
        <v>45.77</v>
      </c>
      <c r="M41">
        <f>TPDDL_EOD!AG41+TPDDL_EOD!AH41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152</v>
      </c>
      <c r="E42">
        <f>PPCL!P42</f>
        <v>0</v>
      </c>
      <c r="F42">
        <f t="shared" si="4"/>
        <v>320</v>
      </c>
      <c r="G42">
        <f t="shared" si="5"/>
        <v>152</v>
      </c>
      <c r="H42" s="113"/>
      <c r="I42">
        <f>BRPL_EOD!AG42+BRPL_EOD!AH42</f>
        <v>43.12</v>
      </c>
      <c r="J42">
        <f>BYPL_EOD!AG42+BYPL_EOD!AH42</f>
        <v>24.49</v>
      </c>
      <c r="K42">
        <f>MES_EOD!AG42+MES_EOD!AH42</f>
        <v>9.24</v>
      </c>
      <c r="L42">
        <f>NDMC_EOD!AG42+NDMC_EOD!AH42</f>
        <v>45.77</v>
      </c>
      <c r="M42">
        <f>TPDDL_EOD!AG42+TPDDL_EOD!AH42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152</v>
      </c>
      <c r="E43">
        <f>PPCL!P43</f>
        <v>0</v>
      </c>
      <c r="F43">
        <f t="shared" si="4"/>
        <v>320</v>
      </c>
      <c r="G43">
        <f t="shared" si="5"/>
        <v>152</v>
      </c>
      <c r="H43" s="113"/>
      <c r="I43">
        <f>BRPL_EOD!AG43+BRPL_EOD!AH43</f>
        <v>43.12</v>
      </c>
      <c r="J43">
        <f>BYPL_EOD!AG43+BYPL_EOD!AH43</f>
        <v>24.49</v>
      </c>
      <c r="K43">
        <f>MES_EOD!AG43+MES_EOD!AH43</f>
        <v>9.24</v>
      </c>
      <c r="L43">
        <f>NDMC_EOD!AG43+NDMC_EOD!AH43</f>
        <v>45.77</v>
      </c>
      <c r="M43">
        <f>TPDDL_EOD!AG43+TPDDL_EOD!AH43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152</v>
      </c>
      <c r="E44">
        <f>PPCL!P44</f>
        <v>0</v>
      </c>
      <c r="F44">
        <f t="shared" si="4"/>
        <v>320</v>
      </c>
      <c r="G44">
        <f t="shared" si="5"/>
        <v>152</v>
      </c>
      <c r="H44" s="113"/>
      <c r="I44">
        <f>BRPL_EOD!AG44+BRPL_EOD!AH44</f>
        <v>43.12</v>
      </c>
      <c r="J44">
        <f>BYPL_EOD!AG44+BYPL_EOD!AH44</f>
        <v>24.49</v>
      </c>
      <c r="K44">
        <f>MES_EOD!AG44+MES_EOD!AH44</f>
        <v>9.24</v>
      </c>
      <c r="L44">
        <f>NDMC_EOD!AG44+NDMC_EOD!AH44</f>
        <v>45.77</v>
      </c>
      <c r="M44">
        <f>TPDDL_EOD!AG44+TPDDL_EOD!AH44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152</v>
      </c>
      <c r="E45">
        <f>PPCL!P45</f>
        <v>0</v>
      </c>
      <c r="F45">
        <f t="shared" si="4"/>
        <v>320</v>
      </c>
      <c r="G45">
        <f t="shared" si="5"/>
        <v>152</v>
      </c>
      <c r="H45" s="113"/>
      <c r="I45">
        <f>BRPL_EOD!AG45+BRPL_EOD!AH45</f>
        <v>43.12</v>
      </c>
      <c r="J45">
        <f>BYPL_EOD!AG45+BYPL_EOD!AH45</f>
        <v>24.49</v>
      </c>
      <c r="K45">
        <f>MES_EOD!AG45+MES_EOD!AH45</f>
        <v>9.24</v>
      </c>
      <c r="L45">
        <f>NDMC_EOD!AG45+NDMC_EOD!AH45</f>
        <v>45.77</v>
      </c>
      <c r="M45">
        <f>TPDDL_EOD!AG45+TPDDL_EOD!AH45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152</v>
      </c>
      <c r="E46">
        <f>PPCL!P46</f>
        <v>0</v>
      </c>
      <c r="F46">
        <f t="shared" si="4"/>
        <v>320</v>
      </c>
      <c r="G46">
        <f t="shared" si="5"/>
        <v>152</v>
      </c>
      <c r="H46" s="113"/>
      <c r="I46">
        <f>BRPL_EOD!AG46+BRPL_EOD!AH46</f>
        <v>43.12</v>
      </c>
      <c r="J46">
        <f>BYPL_EOD!AG46+BYPL_EOD!AH46</f>
        <v>24.49</v>
      </c>
      <c r="K46">
        <f>MES_EOD!AG46+MES_EOD!AH46</f>
        <v>9.24</v>
      </c>
      <c r="L46">
        <f>NDMC_EOD!AG46+NDMC_EOD!AH46</f>
        <v>45.77</v>
      </c>
      <c r="M46">
        <f>TPDDL_EOD!AG46+TPDDL_EOD!AH46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152</v>
      </c>
      <c r="E47">
        <f>PPCL!P47</f>
        <v>0</v>
      </c>
      <c r="F47">
        <f t="shared" si="4"/>
        <v>320</v>
      </c>
      <c r="G47">
        <f t="shared" si="5"/>
        <v>152</v>
      </c>
      <c r="H47" s="113"/>
      <c r="I47">
        <f>BRPL_EOD!AG47+BRPL_EOD!AH47</f>
        <v>43.12</v>
      </c>
      <c r="J47">
        <f>BYPL_EOD!AG47+BYPL_EOD!AH47</f>
        <v>24.49</v>
      </c>
      <c r="K47">
        <f>MES_EOD!AG47+MES_EOD!AH47</f>
        <v>9.24</v>
      </c>
      <c r="L47">
        <f>NDMC_EOD!AG47+NDMC_EOD!AH47</f>
        <v>45.77</v>
      </c>
      <c r="M47">
        <f>TPDDL_EOD!AG47+TPDDL_EOD!AH47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152</v>
      </c>
      <c r="E48">
        <f>PPCL!P48</f>
        <v>0</v>
      </c>
      <c r="F48">
        <f t="shared" si="4"/>
        <v>320</v>
      </c>
      <c r="G48">
        <f t="shared" si="5"/>
        <v>152</v>
      </c>
      <c r="H48" s="113"/>
      <c r="I48">
        <f>BRPL_EOD!AG48+BRPL_EOD!AH48</f>
        <v>43.12</v>
      </c>
      <c r="J48">
        <f>BYPL_EOD!AG48+BYPL_EOD!AH48</f>
        <v>24.49</v>
      </c>
      <c r="K48">
        <f>MES_EOD!AG48+MES_EOD!AH48</f>
        <v>9.24</v>
      </c>
      <c r="L48">
        <f>NDMC_EOD!AG48+NDMC_EOD!AH48</f>
        <v>45.77</v>
      </c>
      <c r="M48">
        <f>TPDDL_EOD!AG48+TPDDL_EOD!AH48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152</v>
      </c>
      <c r="E49">
        <f>PPCL!P49</f>
        <v>0</v>
      </c>
      <c r="F49">
        <f t="shared" si="4"/>
        <v>320</v>
      </c>
      <c r="G49">
        <f t="shared" si="5"/>
        <v>152</v>
      </c>
      <c r="H49" s="113"/>
      <c r="I49">
        <f>BRPL_EOD!AG49+BRPL_EOD!AH49</f>
        <v>43.12</v>
      </c>
      <c r="J49">
        <f>BYPL_EOD!AG49+BYPL_EOD!AH49</f>
        <v>24.49</v>
      </c>
      <c r="K49">
        <f>MES_EOD!AG49+MES_EOD!AH49</f>
        <v>9.24</v>
      </c>
      <c r="L49">
        <f>NDMC_EOD!AG49+NDMC_EOD!AH49</f>
        <v>45.77</v>
      </c>
      <c r="M49">
        <f>TPDDL_EOD!AG49+TPDDL_EOD!AH49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152</v>
      </c>
      <c r="E50">
        <f>PPCL!P50</f>
        <v>0</v>
      </c>
      <c r="F50">
        <f t="shared" si="4"/>
        <v>320</v>
      </c>
      <c r="G50">
        <f t="shared" si="5"/>
        <v>152</v>
      </c>
      <c r="H50" s="113"/>
      <c r="I50">
        <f>BRPL_EOD!AG50+BRPL_EOD!AH50</f>
        <v>43.12</v>
      </c>
      <c r="J50">
        <f>BYPL_EOD!AG50+BYPL_EOD!AH50</f>
        <v>24.49</v>
      </c>
      <c r="K50">
        <f>MES_EOD!AG50+MES_EOD!AH50</f>
        <v>9.24</v>
      </c>
      <c r="L50">
        <f>NDMC_EOD!AG50+NDMC_EOD!AH50</f>
        <v>45.77</v>
      </c>
      <c r="M50">
        <f>TPDDL_EOD!AG50+TPDDL_EOD!AH50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148</v>
      </c>
      <c r="E51">
        <f>PPCL!P51</f>
        <v>0</v>
      </c>
      <c r="F51">
        <f t="shared" si="4"/>
        <v>320</v>
      </c>
      <c r="G51">
        <f t="shared" si="5"/>
        <v>148</v>
      </c>
      <c r="H51" s="113"/>
      <c r="I51">
        <f>BRPL_EOD!AG51+BRPL_EOD!AH51</f>
        <v>41.98</v>
      </c>
      <c r="J51">
        <f>BYPL_EOD!AG51+BYPL_EOD!AH51</f>
        <v>23.85</v>
      </c>
      <c r="K51">
        <f>MES_EOD!AG51+MES_EOD!AH51</f>
        <v>8.99</v>
      </c>
      <c r="L51">
        <f>NDMC_EOD!AG51+NDMC_EOD!AH51</f>
        <v>44.56</v>
      </c>
      <c r="M51">
        <f>TPDDL_EOD!AG51+TPDDL_EOD!AH51</f>
        <v>28.61</v>
      </c>
      <c r="N51">
        <f t="shared" si="0"/>
        <v>147.99</v>
      </c>
      <c r="O51" s="113">
        <f t="shared" si="1"/>
        <v>9.9999999999909051E-3</v>
      </c>
      <c r="P51">
        <v>41.982836678153923</v>
      </c>
      <c r="Q51">
        <v>23.851611595378067</v>
      </c>
      <c r="R51">
        <v>8.9906074734779367</v>
      </c>
      <c r="S51">
        <v>44.563011014257718</v>
      </c>
      <c r="T51">
        <v>28.611933238732345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148</v>
      </c>
      <c r="E52">
        <f>PPCL!P52</f>
        <v>0</v>
      </c>
      <c r="F52">
        <f t="shared" si="4"/>
        <v>320</v>
      </c>
      <c r="G52">
        <f t="shared" si="5"/>
        <v>148</v>
      </c>
      <c r="H52" s="113"/>
      <c r="I52">
        <f>BRPL_EOD!AG52+BRPL_EOD!AH52</f>
        <v>41.98</v>
      </c>
      <c r="J52">
        <f>BYPL_EOD!AG52+BYPL_EOD!AH52</f>
        <v>23.85</v>
      </c>
      <c r="K52">
        <f>MES_EOD!AG52+MES_EOD!AH52</f>
        <v>8.99</v>
      </c>
      <c r="L52">
        <f>NDMC_EOD!AG52+NDMC_EOD!AH52</f>
        <v>44.56</v>
      </c>
      <c r="M52">
        <f>TPDDL_EOD!AG52+TPDDL_EOD!AH52</f>
        <v>28.61</v>
      </c>
      <c r="N52">
        <f t="shared" si="0"/>
        <v>147.99</v>
      </c>
      <c r="O52" s="113">
        <f t="shared" si="1"/>
        <v>9.9999999999909051E-3</v>
      </c>
      <c r="P52">
        <v>41.982836678153923</v>
      </c>
      <c r="Q52">
        <v>23.851611595378067</v>
      </c>
      <c r="R52">
        <v>8.9906074734779367</v>
      </c>
      <c r="S52">
        <v>44.563011014257718</v>
      </c>
      <c r="T52">
        <v>28.611933238732345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148</v>
      </c>
      <c r="E53">
        <f>PPCL!P53</f>
        <v>0</v>
      </c>
      <c r="F53">
        <f t="shared" si="4"/>
        <v>320</v>
      </c>
      <c r="G53">
        <f t="shared" si="5"/>
        <v>148</v>
      </c>
      <c r="H53" s="113"/>
      <c r="I53">
        <f>BRPL_EOD!AG53+BRPL_EOD!AH53</f>
        <v>41.98</v>
      </c>
      <c r="J53">
        <f>BYPL_EOD!AG53+BYPL_EOD!AH53</f>
        <v>23.85</v>
      </c>
      <c r="K53">
        <f>MES_EOD!AG53+MES_EOD!AH53</f>
        <v>8.99</v>
      </c>
      <c r="L53">
        <f>NDMC_EOD!AG53+NDMC_EOD!AH53</f>
        <v>44.56</v>
      </c>
      <c r="M53">
        <f>TPDDL_EOD!AG53+TPDDL_EOD!AH53</f>
        <v>28.61</v>
      </c>
      <c r="N53">
        <f t="shared" si="0"/>
        <v>147.99</v>
      </c>
      <c r="O53" s="113">
        <f t="shared" si="1"/>
        <v>9.9999999999909051E-3</v>
      </c>
      <c r="P53">
        <v>41.982836678153923</v>
      </c>
      <c r="Q53">
        <v>23.851611595378067</v>
      </c>
      <c r="R53">
        <v>8.9906074734779367</v>
      </c>
      <c r="S53">
        <v>44.563011014257718</v>
      </c>
      <c r="T53">
        <v>28.611933238732345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148</v>
      </c>
      <c r="E54">
        <f>PPCL!P54</f>
        <v>0</v>
      </c>
      <c r="F54">
        <f t="shared" si="4"/>
        <v>320</v>
      </c>
      <c r="G54">
        <f t="shared" si="5"/>
        <v>148</v>
      </c>
      <c r="H54" s="113"/>
      <c r="I54">
        <f>BRPL_EOD!AG54+BRPL_EOD!AH54</f>
        <v>41.98</v>
      </c>
      <c r="J54">
        <f>BYPL_EOD!AG54+BYPL_EOD!AH54</f>
        <v>23.85</v>
      </c>
      <c r="K54">
        <f>MES_EOD!AG54+MES_EOD!AH54</f>
        <v>8.99</v>
      </c>
      <c r="L54">
        <f>NDMC_EOD!AG54+NDMC_EOD!AH54</f>
        <v>44.56</v>
      </c>
      <c r="M54">
        <f>TPDDL_EOD!AG54+TPDDL_EOD!AH54</f>
        <v>28.61</v>
      </c>
      <c r="N54">
        <f t="shared" si="0"/>
        <v>147.99</v>
      </c>
      <c r="O54" s="113">
        <f t="shared" si="1"/>
        <v>9.9999999999909051E-3</v>
      </c>
      <c r="P54">
        <v>41.982836678153923</v>
      </c>
      <c r="Q54">
        <v>23.851611595378067</v>
      </c>
      <c r="R54">
        <v>8.9906074734779367</v>
      </c>
      <c r="S54">
        <v>44.563011014257718</v>
      </c>
      <c r="T54">
        <v>28.611933238732345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148</v>
      </c>
      <c r="E55">
        <f>PPCL!P55</f>
        <v>0</v>
      </c>
      <c r="F55">
        <f t="shared" si="4"/>
        <v>320</v>
      </c>
      <c r="G55">
        <f t="shared" si="5"/>
        <v>148</v>
      </c>
      <c r="H55" s="113"/>
      <c r="I55">
        <f>BRPL_EOD!AG55+BRPL_EOD!AH55</f>
        <v>41.98</v>
      </c>
      <c r="J55">
        <f>BYPL_EOD!AG55+BYPL_EOD!AH55</f>
        <v>23.85</v>
      </c>
      <c r="K55">
        <f>MES_EOD!AG55+MES_EOD!AH55</f>
        <v>8.99</v>
      </c>
      <c r="L55">
        <f>NDMC_EOD!AG55+NDMC_EOD!AH55</f>
        <v>44.56</v>
      </c>
      <c r="M55">
        <f>TPDDL_EOD!AG55+TPDDL_EOD!AH55</f>
        <v>28.61</v>
      </c>
      <c r="N55">
        <f t="shared" si="0"/>
        <v>147.99</v>
      </c>
      <c r="O55" s="113">
        <f t="shared" si="1"/>
        <v>9.9999999999909051E-3</v>
      </c>
      <c r="P55">
        <v>41.982836678153923</v>
      </c>
      <c r="Q55">
        <v>23.851611595378067</v>
      </c>
      <c r="R55">
        <v>8.9906074734779367</v>
      </c>
      <c r="S55">
        <v>44.563011014257718</v>
      </c>
      <c r="T55">
        <v>28.611933238732345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148</v>
      </c>
      <c r="E56">
        <f>PPCL!P56</f>
        <v>0</v>
      </c>
      <c r="F56">
        <f t="shared" si="4"/>
        <v>320</v>
      </c>
      <c r="G56">
        <f t="shared" si="5"/>
        <v>148</v>
      </c>
      <c r="H56" s="113"/>
      <c r="I56">
        <f>BRPL_EOD!AG56+BRPL_EOD!AH56</f>
        <v>41.98</v>
      </c>
      <c r="J56">
        <f>BYPL_EOD!AG56+BYPL_EOD!AH56</f>
        <v>23.85</v>
      </c>
      <c r="K56">
        <f>MES_EOD!AG56+MES_EOD!AH56</f>
        <v>8.99</v>
      </c>
      <c r="L56">
        <f>NDMC_EOD!AG56+NDMC_EOD!AH56</f>
        <v>44.56</v>
      </c>
      <c r="M56">
        <f>TPDDL_EOD!AG56+TPDDL_EOD!AH56</f>
        <v>28.61</v>
      </c>
      <c r="N56">
        <f t="shared" si="0"/>
        <v>147.99</v>
      </c>
      <c r="O56" s="113">
        <f t="shared" si="1"/>
        <v>9.9999999999909051E-3</v>
      </c>
      <c r="P56">
        <v>41.982836678153923</v>
      </c>
      <c r="Q56">
        <v>23.851611595378067</v>
      </c>
      <c r="R56">
        <v>8.9906074734779367</v>
      </c>
      <c r="S56">
        <v>44.563011014257718</v>
      </c>
      <c r="T56">
        <v>28.611933238732345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148</v>
      </c>
      <c r="E57">
        <f>PPCL!P57</f>
        <v>0</v>
      </c>
      <c r="F57">
        <f t="shared" si="4"/>
        <v>320</v>
      </c>
      <c r="G57">
        <f t="shared" si="5"/>
        <v>148</v>
      </c>
      <c r="H57" s="113"/>
      <c r="I57">
        <f>BRPL_EOD!AG57+BRPL_EOD!AH57</f>
        <v>41.98</v>
      </c>
      <c r="J57">
        <f>BYPL_EOD!AG57+BYPL_EOD!AH57</f>
        <v>23.85</v>
      </c>
      <c r="K57">
        <f>MES_EOD!AG57+MES_EOD!AH57</f>
        <v>8.99</v>
      </c>
      <c r="L57">
        <f>NDMC_EOD!AG57+NDMC_EOD!AH57</f>
        <v>44.56</v>
      </c>
      <c r="M57">
        <f>TPDDL_EOD!AG57+TPDDL_EOD!AH57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148</v>
      </c>
      <c r="E58">
        <f>PPCL!P58</f>
        <v>0</v>
      </c>
      <c r="F58">
        <f t="shared" si="4"/>
        <v>320</v>
      </c>
      <c r="G58">
        <f t="shared" si="5"/>
        <v>148</v>
      </c>
      <c r="H58" s="113"/>
      <c r="I58">
        <f>BRPL_EOD!AG58+BRPL_EOD!AH58</f>
        <v>41.98</v>
      </c>
      <c r="J58">
        <f>BYPL_EOD!AG58+BYPL_EOD!AH58</f>
        <v>23.85</v>
      </c>
      <c r="K58">
        <f>MES_EOD!AG58+MES_EOD!AH58</f>
        <v>8.99</v>
      </c>
      <c r="L58">
        <f>NDMC_EOD!AG58+NDMC_EOD!AH58</f>
        <v>44.56</v>
      </c>
      <c r="M58">
        <f>TPDDL_EOD!AG58+TPDDL_EOD!AH58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148</v>
      </c>
      <c r="E59">
        <f>PPCL!P59</f>
        <v>0</v>
      </c>
      <c r="F59">
        <f t="shared" si="4"/>
        <v>320</v>
      </c>
      <c r="G59">
        <f t="shared" si="5"/>
        <v>148</v>
      </c>
      <c r="H59" s="113"/>
      <c r="I59">
        <f>BRPL_EOD!AG59+BRPL_EOD!AH59</f>
        <v>41.98</v>
      </c>
      <c r="J59">
        <f>BYPL_EOD!AG59+BYPL_EOD!AH59</f>
        <v>23.85</v>
      </c>
      <c r="K59">
        <f>MES_EOD!AG59+MES_EOD!AH59</f>
        <v>8.99</v>
      </c>
      <c r="L59">
        <f>NDMC_EOD!AG59+NDMC_EOD!AH59</f>
        <v>44.56</v>
      </c>
      <c r="M59">
        <f>TPDDL_EOD!AG59+TPDDL_EOD!AH59</f>
        <v>28.61</v>
      </c>
      <c r="N59">
        <f t="shared" si="0"/>
        <v>147.99</v>
      </c>
      <c r="O59" s="113">
        <f t="shared" si="1"/>
        <v>9.9999999999909051E-3</v>
      </c>
      <c r="P59">
        <v>41.982836678153923</v>
      </c>
      <c r="Q59">
        <v>23.851611595378067</v>
      </c>
      <c r="R59">
        <v>8.9906074734779367</v>
      </c>
      <c r="S59">
        <v>44.563011014257718</v>
      </c>
      <c r="T59">
        <v>28.611933238732345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148</v>
      </c>
      <c r="E60">
        <f>PPCL!P60</f>
        <v>0</v>
      </c>
      <c r="F60">
        <f t="shared" si="4"/>
        <v>320</v>
      </c>
      <c r="G60">
        <f t="shared" si="5"/>
        <v>148</v>
      </c>
      <c r="H60" s="113"/>
      <c r="I60">
        <f>BRPL_EOD!AG60+BRPL_EOD!AH60</f>
        <v>41.98</v>
      </c>
      <c r="J60">
        <f>BYPL_EOD!AG60+BYPL_EOD!AH60</f>
        <v>23.85</v>
      </c>
      <c r="K60">
        <f>MES_EOD!AG60+MES_EOD!AH60</f>
        <v>8.99</v>
      </c>
      <c r="L60">
        <f>NDMC_EOD!AG60+NDMC_EOD!AH60</f>
        <v>44.56</v>
      </c>
      <c r="M60">
        <f>TPDDL_EOD!AG60+TPDDL_EOD!AH60</f>
        <v>28.61</v>
      </c>
      <c r="N60">
        <f t="shared" si="0"/>
        <v>147.99</v>
      </c>
      <c r="O60" s="113">
        <f t="shared" si="1"/>
        <v>9.9999999999909051E-3</v>
      </c>
      <c r="P60">
        <v>41.982836678153923</v>
      </c>
      <c r="Q60">
        <v>23.851611595378067</v>
      </c>
      <c r="R60">
        <v>8.9906074734779367</v>
      </c>
      <c r="S60">
        <v>44.563011014257718</v>
      </c>
      <c r="T60">
        <v>28.611933238732345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148</v>
      </c>
      <c r="E61">
        <f>PPCL!P61</f>
        <v>0</v>
      </c>
      <c r="F61">
        <f t="shared" si="4"/>
        <v>320</v>
      </c>
      <c r="G61">
        <f t="shared" si="5"/>
        <v>148</v>
      </c>
      <c r="H61" s="113"/>
      <c r="I61">
        <f>BRPL_EOD!AG61+BRPL_EOD!AH61</f>
        <v>41.98</v>
      </c>
      <c r="J61">
        <f>BYPL_EOD!AG61+BYPL_EOD!AH61</f>
        <v>23.85</v>
      </c>
      <c r="K61">
        <f>MES_EOD!AG61+MES_EOD!AH61</f>
        <v>8.99</v>
      </c>
      <c r="L61">
        <f>NDMC_EOD!AG61+NDMC_EOD!AH61</f>
        <v>44.56</v>
      </c>
      <c r="M61">
        <f>TPDDL_EOD!AG61+TPDDL_EOD!AH61</f>
        <v>28.61</v>
      </c>
      <c r="N61">
        <f t="shared" si="0"/>
        <v>147.99</v>
      </c>
      <c r="O61" s="113">
        <f t="shared" si="1"/>
        <v>9.9999999999909051E-3</v>
      </c>
      <c r="P61">
        <v>41.982836678153923</v>
      </c>
      <c r="Q61">
        <v>23.851611595378067</v>
      </c>
      <c r="R61">
        <v>8.9906074734779367</v>
      </c>
      <c r="S61">
        <v>44.563011014257718</v>
      </c>
      <c r="T61">
        <v>28.611933238732345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148</v>
      </c>
      <c r="E62">
        <f>PPCL!P62</f>
        <v>0</v>
      </c>
      <c r="F62">
        <f t="shared" si="4"/>
        <v>320</v>
      </c>
      <c r="G62">
        <f t="shared" si="5"/>
        <v>148</v>
      </c>
      <c r="H62" s="113"/>
      <c r="I62">
        <f>BRPL_EOD!AG62+BRPL_EOD!AH62</f>
        <v>39.9</v>
      </c>
      <c r="J62">
        <f>BYPL_EOD!AG62+BYPL_EOD!AH62</f>
        <v>30</v>
      </c>
      <c r="K62">
        <f>MES_EOD!AG62+MES_EOD!AH62</f>
        <v>8.5500000000000007</v>
      </c>
      <c r="L62">
        <f>NDMC_EOD!AG62+NDMC_EOD!AH62</f>
        <v>42.36</v>
      </c>
      <c r="M62">
        <f>TPDDL_EOD!AG62+TPDDL_EOD!AH62</f>
        <v>27.19</v>
      </c>
      <c r="N62">
        <f t="shared" si="0"/>
        <v>148</v>
      </c>
      <c r="O62" s="113">
        <f t="shared" si="1"/>
        <v>0</v>
      </c>
      <c r="P62">
        <v>39.9</v>
      </c>
      <c r="Q62">
        <v>30</v>
      </c>
      <c r="R62">
        <v>8.5500000000000007</v>
      </c>
      <c r="S62">
        <v>42.36</v>
      </c>
      <c r="T62">
        <v>27.19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148</v>
      </c>
      <c r="E63">
        <f>PPCL!P63</f>
        <v>0</v>
      </c>
      <c r="F63">
        <f t="shared" si="4"/>
        <v>320</v>
      </c>
      <c r="G63">
        <f t="shared" si="5"/>
        <v>148</v>
      </c>
      <c r="H63" s="113"/>
      <c r="I63">
        <f>BRPL_EOD!AG63+BRPL_EOD!AH63</f>
        <v>41.98</v>
      </c>
      <c r="J63">
        <f>BYPL_EOD!AG63+BYPL_EOD!AH63</f>
        <v>23.85</v>
      </c>
      <c r="K63">
        <f>MES_EOD!AG63+MES_EOD!AH63</f>
        <v>8.99</v>
      </c>
      <c r="L63">
        <f>NDMC_EOD!AG63+NDMC_EOD!AH63</f>
        <v>44.56</v>
      </c>
      <c r="M63">
        <f>TPDDL_EOD!AG63+TPDDL_EOD!AH63</f>
        <v>28.61</v>
      </c>
      <c r="N63">
        <f t="shared" si="0"/>
        <v>147.99</v>
      </c>
      <c r="O63" s="113">
        <f t="shared" si="1"/>
        <v>9.9999999999909051E-3</v>
      </c>
      <c r="P63">
        <v>41.982836678153923</v>
      </c>
      <c r="Q63">
        <v>23.851611595378067</v>
      </c>
      <c r="R63">
        <v>8.9906074734779367</v>
      </c>
      <c r="S63">
        <v>44.563011014257718</v>
      </c>
      <c r="T63">
        <v>28.611933238732345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148</v>
      </c>
      <c r="E64">
        <f>PPCL!P64</f>
        <v>0</v>
      </c>
      <c r="F64">
        <f t="shared" si="4"/>
        <v>320</v>
      </c>
      <c r="G64">
        <f t="shared" si="5"/>
        <v>148</v>
      </c>
      <c r="H64" s="113"/>
      <c r="I64">
        <f>BRPL_EOD!AG64+BRPL_EOD!AH64</f>
        <v>41.98</v>
      </c>
      <c r="J64">
        <f>BYPL_EOD!AG64+BYPL_EOD!AH64</f>
        <v>23.85</v>
      </c>
      <c r="K64">
        <f>MES_EOD!AG64+MES_EOD!AH64</f>
        <v>8.99</v>
      </c>
      <c r="L64">
        <f>NDMC_EOD!AG64+NDMC_EOD!AH64</f>
        <v>44.56</v>
      </c>
      <c r="M64">
        <f>TPDDL_EOD!AG64+TPDDL_EOD!AH64</f>
        <v>28.61</v>
      </c>
      <c r="N64">
        <f t="shared" si="0"/>
        <v>147.99</v>
      </c>
      <c r="O64" s="113">
        <f t="shared" si="1"/>
        <v>9.9999999999909051E-3</v>
      </c>
      <c r="P64">
        <v>41.982836678153923</v>
      </c>
      <c r="Q64">
        <v>23.851611595378067</v>
      </c>
      <c r="R64">
        <v>8.9906074734779367</v>
      </c>
      <c r="S64">
        <v>44.563011014257718</v>
      </c>
      <c r="T64">
        <v>28.611933238732345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148</v>
      </c>
      <c r="E65">
        <f>PPCL!P65</f>
        <v>0</v>
      </c>
      <c r="F65">
        <f t="shared" si="4"/>
        <v>320</v>
      </c>
      <c r="G65">
        <f t="shared" si="5"/>
        <v>148</v>
      </c>
      <c r="H65" s="113"/>
      <c r="I65">
        <f>BRPL_EOD!AG65+BRPL_EOD!AH65</f>
        <v>41.98</v>
      </c>
      <c r="J65">
        <f>BYPL_EOD!AG65+BYPL_EOD!AH65</f>
        <v>23.85</v>
      </c>
      <c r="K65">
        <f>MES_EOD!AG65+MES_EOD!AH65</f>
        <v>8.99</v>
      </c>
      <c r="L65">
        <f>NDMC_EOD!AG65+NDMC_EOD!AH65</f>
        <v>44.56</v>
      </c>
      <c r="M65">
        <f>TPDDL_EOD!AG65+TPDDL_EOD!AH65</f>
        <v>28.61</v>
      </c>
      <c r="N65">
        <f t="shared" si="0"/>
        <v>147.99</v>
      </c>
      <c r="O65" s="113">
        <f t="shared" si="1"/>
        <v>9.9999999999909051E-3</v>
      </c>
      <c r="P65">
        <v>41.982836678153923</v>
      </c>
      <c r="Q65">
        <v>23.851611595378067</v>
      </c>
      <c r="R65">
        <v>8.9906074734779367</v>
      </c>
      <c r="S65">
        <v>44.563011014257718</v>
      </c>
      <c r="T65">
        <v>28.611933238732345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148</v>
      </c>
      <c r="E66">
        <f>PPCL!P66</f>
        <v>0</v>
      </c>
      <c r="F66">
        <f t="shared" si="4"/>
        <v>320</v>
      </c>
      <c r="G66">
        <f t="shared" si="5"/>
        <v>148</v>
      </c>
      <c r="H66" s="113"/>
      <c r="I66">
        <f>BRPL_EOD!AG66+BRPL_EOD!AH66</f>
        <v>41.98</v>
      </c>
      <c r="J66">
        <f>BYPL_EOD!AG66+BYPL_EOD!AH66</f>
        <v>23.85</v>
      </c>
      <c r="K66">
        <f>MES_EOD!AG66+MES_EOD!AH66</f>
        <v>8.99</v>
      </c>
      <c r="L66">
        <f>NDMC_EOD!AG66+NDMC_EOD!AH66</f>
        <v>44.56</v>
      </c>
      <c r="M66">
        <f>TPDDL_EOD!AG66+TPDDL_EOD!AH66</f>
        <v>28.61</v>
      </c>
      <c r="N66">
        <f t="shared" si="0"/>
        <v>147.99</v>
      </c>
      <c r="O66" s="113">
        <f t="shared" si="1"/>
        <v>9.9999999999909051E-3</v>
      </c>
      <c r="P66">
        <v>41.982836678153923</v>
      </c>
      <c r="Q66">
        <v>23.851611595378067</v>
      </c>
      <c r="R66">
        <v>8.9906074734779367</v>
      </c>
      <c r="S66">
        <v>44.563011014257718</v>
      </c>
      <c r="T66">
        <v>28.611933238732345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148</v>
      </c>
      <c r="E67">
        <f>PPCL!P67</f>
        <v>0</v>
      </c>
      <c r="F67">
        <f t="shared" si="4"/>
        <v>320</v>
      </c>
      <c r="G67">
        <f t="shared" si="5"/>
        <v>148</v>
      </c>
      <c r="H67" s="113"/>
      <c r="I67">
        <f>BRPL_EOD!AG67+BRPL_EOD!AH67</f>
        <v>41.98</v>
      </c>
      <c r="J67">
        <f>BYPL_EOD!AG67+BYPL_EOD!AH67</f>
        <v>23.85</v>
      </c>
      <c r="K67">
        <f>MES_EOD!AG67+MES_EOD!AH67</f>
        <v>8.99</v>
      </c>
      <c r="L67">
        <f>NDMC_EOD!AG67+NDMC_EOD!AH67</f>
        <v>44.56</v>
      </c>
      <c r="M67">
        <f>TPDDL_EOD!AG67+TPDDL_EOD!AH67</f>
        <v>28.61</v>
      </c>
      <c r="N67">
        <f t="shared" ref="N67:N98" si="6">SUM(I67:M67)</f>
        <v>147.99</v>
      </c>
      <c r="O67" s="113">
        <f t="shared" ref="O67:O98" si="7">G67-N67</f>
        <v>9.9999999999909051E-3</v>
      </c>
      <c r="P67">
        <v>41.982836678153923</v>
      </c>
      <c r="Q67">
        <v>23.851611595378067</v>
      </c>
      <c r="R67">
        <v>8.9906074734779367</v>
      </c>
      <c r="S67">
        <v>44.563011014257718</v>
      </c>
      <c r="T67">
        <v>28.611933238732345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148</v>
      </c>
      <c r="E68">
        <f>PPCL!P68</f>
        <v>0</v>
      </c>
      <c r="F68">
        <f t="shared" ref="F68:F98" si="10">B68+C68</f>
        <v>320</v>
      </c>
      <c r="G68">
        <f t="shared" ref="G68:G98" si="11">D68+E68</f>
        <v>148</v>
      </c>
      <c r="H68" s="113"/>
      <c r="I68">
        <f>BRPL_EOD!AG68+BRPL_EOD!AH68</f>
        <v>41.98</v>
      </c>
      <c r="J68">
        <f>BYPL_EOD!AG68+BYPL_EOD!AH68</f>
        <v>23.85</v>
      </c>
      <c r="K68">
        <f>MES_EOD!AG68+MES_EOD!AH68</f>
        <v>8.99</v>
      </c>
      <c r="L68">
        <f>NDMC_EOD!AG68+NDMC_EOD!AH68</f>
        <v>44.56</v>
      </c>
      <c r="M68">
        <f>TPDDL_EOD!AG68+TPDDL_EOD!AH68</f>
        <v>28.61</v>
      </c>
      <c r="N68">
        <f t="shared" si="6"/>
        <v>147.99</v>
      </c>
      <c r="O68" s="113">
        <f t="shared" si="7"/>
        <v>9.9999999999909051E-3</v>
      </c>
      <c r="P68">
        <v>41.982836678153923</v>
      </c>
      <c r="Q68">
        <v>23.851611595378067</v>
      </c>
      <c r="R68">
        <v>8.9906074734779367</v>
      </c>
      <c r="S68">
        <v>44.563011014257718</v>
      </c>
      <c r="T68">
        <v>28.611933238732345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148</v>
      </c>
      <c r="E69">
        <f>PPCL!P69</f>
        <v>0</v>
      </c>
      <c r="F69">
        <f t="shared" si="10"/>
        <v>320</v>
      </c>
      <c r="G69">
        <f t="shared" si="11"/>
        <v>148</v>
      </c>
      <c r="H69" s="113"/>
      <c r="I69">
        <f>BRPL_EOD!AG69+BRPL_EOD!AH69</f>
        <v>41.98</v>
      </c>
      <c r="J69">
        <f>BYPL_EOD!AG69+BYPL_EOD!AH69</f>
        <v>23.85</v>
      </c>
      <c r="K69">
        <f>MES_EOD!AG69+MES_EOD!AH69</f>
        <v>8.99</v>
      </c>
      <c r="L69">
        <f>NDMC_EOD!AG69+NDMC_EOD!AH69</f>
        <v>44.56</v>
      </c>
      <c r="M69">
        <f>TPDDL_EOD!AG69+TPDDL_EOD!AH69</f>
        <v>28.61</v>
      </c>
      <c r="N69">
        <f t="shared" si="6"/>
        <v>147.99</v>
      </c>
      <c r="O69" s="113">
        <f t="shared" si="7"/>
        <v>9.9999999999909051E-3</v>
      </c>
      <c r="P69">
        <v>41.982836678153923</v>
      </c>
      <c r="Q69">
        <v>23.851611595378067</v>
      </c>
      <c r="R69">
        <v>8.9906074734779367</v>
      </c>
      <c r="S69">
        <v>44.563011014257718</v>
      </c>
      <c r="T69">
        <v>28.611933238732345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148</v>
      </c>
      <c r="E70">
        <f>PPCL!P70</f>
        <v>0</v>
      </c>
      <c r="F70">
        <f t="shared" si="10"/>
        <v>320</v>
      </c>
      <c r="G70">
        <f t="shared" si="11"/>
        <v>148</v>
      </c>
      <c r="H70" s="113"/>
      <c r="I70">
        <f>BRPL_EOD!AG70+BRPL_EOD!AH70</f>
        <v>41.98</v>
      </c>
      <c r="J70">
        <f>BYPL_EOD!AG70+BYPL_EOD!AH70</f>
        <v>23.85</v>
      </c>
      <c r="K70">
        <f>MES_EOD!AG70+MES_EOD!AH70</f>
        <v>8.99</v>
      </c>
      <c r="L70">
        <f>NDMC_EOD!AG70+NDMC_EOD!AH70</f>
        <v>44.56</v>
      </c>
      <c r="M70">
        <f>TPDDL_EOD!AG70+TPDDL_EOD!AH70</f>
        <v>28.61</v>
      </c>
      <c r="N70">
        <f t="shared" si="6"/>
        <v>147.99</v>
      </c>
      <c r="O70" s="113">
        <f t="shared" si="7"/>
        <v>9.9999999999909051E-3</v>
      </c>
      <c r="P70">
        <v>41.982836678153923</v>
      </c>
      <c r="Q70">
        <v>23.851611595378067</v>
      </c>
      <c r="R70">
        <v>8.9906074734779367</v>
      </c>
      <c r="S70">
        <v>44.563011014257718</v>
      </c>
      <c r="T70">
        <v>28.611933238732345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148</v>
      </c>
      <c r="E71">
        <f>PPCL!P71</f>
        <v>0</v>
      </c>
      <c r="F71">
        <f t="shared" si="10"/>
        <v>320</v>
      </c>
      <c r="G71">
        <f t="shared" si="11"/>
        <v>148</v>
      </c>
      <c r="H71" s="113"/>
      <c r="I71">
        <f>BRPL_EOD!AG71+BRPL_EOD!AH71</f>
        <v>41.98</v>
      </c>
      <c r="J71">
        <f>BYPL_EOD!AG71+BYPL_EOD!AH71</f>
        <v>23.85</v>
      </c>
      <c r="K71">
        <f>MES_EOD!AG71+MES_EOD!AH71</f>
        <v>8.99</v>
      </c>
      <c r="L71">
        <f>NDMC_EOD!AG71+NDMC_EOD!AH71</f>
        <v>44.56</v>
      </c>
      <c r="M71">
        <f>TPDDL_EOD!AG71+TPDDL_EOD!AH71</f>
        <v>28.61</v>
      </c>
      <c r="N71">
        <f t="shared" si="6"/>
        <v>147.99</v>
      </c>
      <c r="O71" s="113">
        <f t="shared" si="7"/>
        <v>9.9999999999909051E-3</v>
      </c>
      <c r="P71">
        <v>41.982836678153923</v>
      </c>
      <c r="Q71">
        <v>23.851611595378067</v>
      </c>
      <c r="R71">
        <v>8.9906074734779367</v>
      </c>
      <c r="S71">
        <v>44.563011014257718</v>
      </c>
      <c r="T71">
        <v>28.611933238732345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148</v>
      </c>
      <c r="E72">
        <f>PPCL!P72</f>
        <v>0</v>
      </c>
      <c r="F72">
        <f t="shared" si="10"/>
        <v>320</v>
      </c>
      <c r="G72">
        <f t="shared" si="11"/>
        <v>148</v>
      </c>
      <c r="H72" s="113"/>
      <c r="I72">
        <f>BRPL_EOD!AG72+BRPL_EOD!AH72</f>
        <v>41.98</v>
      </c>
      <c r="J72">
        <f>BYPL_EOD!AG72+BYPL_EOD!AH72</f>
        <v>23.85</v>
      </c>
      <c r="K72">
        <f>MES_EOD!AG72+MES_EOD!AH72</f>
        <v>8.99</v>
      </c>
      <c r="L72">
        <f>NDMC_EOD!AG72+NDMC_EOD!AH72</f>
        <v>44.56</v>
      </c>
      <c r="M72">
        <f>TPDDL_EOD!AG72+TPDDL_EOD!AH72</f>
        <v>28.61</v>
      </c>
      <c r="N72">
        <f t="shared" si="6"/>
        <v>147.99</v>
      </c>
      <c r="O72" s="113">
        <f t="shared" si="7"/>
        <v>9.9999999999909051E-3</v>
      </c>
      <c r="P72">
        <v>41.982836678153923</v>
      </c>
      <c r="Q72">
        <v>23.851611595378067</v>
      </c>
      <c r="R72">
        <v>8.9906074734779367</v>
      </c>
      <c r="S72">
        <v>44.563011014257718</v>
      </c>
      <c r="T72">
        <v>28.611933238732345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148</v>
      </c>
      <c r="E73">
        <f>PPCL!P73</f>
        <v>0</v>
      </c>
      <c r="F73">
        <f t="shared" si="10"/>
        <v>320</v>
      </c>
      <c r="G73">
        <f t="shared" si="11"/>
        <v>148</v>
      </c>
      <c r="H73" s="113"/>
      <c r="I73">
        <f>BRPL_EOD!AG73+BRPL_EOD!AH73</f>
        <v>41.98</v>
      </c>
      <c r="J73">
        <f>BYPL_EOD!AG73+BYPL_EOD!AH73</f>
        <v>23.85</v>
      </c>
      <c r="K73">
        <f>MES_EOD!AG73+MES_EOD!AH73</f>
        <v>8.99</v>
      </c>
      <c r="L73">
        <f>NDMC_EOD!AG73+NDMC_EOD!AH73</f>
        <v>44.56</v>
      </c>
      <c r="M73">
        <f>TPDDL_EOD!AG73+TPDDL_EOD!AH73</f>
        <v>28.61</v>
      </c>
      <c r="N73">
        <f t="shared" si="6"/>
        <v>147.99</v>
      </c>
      <c r="O73" s="113">
        <f t="shared" si="7"/>
        <v>9.9999999999909051E-3</v>
      </c>
      <c r="P73">
        <v>41.982836678153923</v>
      </c>
      <c r="Q73">
        <v>23.851611595378067</v>
      </c>
      <c r="R73">
        <v>8.9906074734779367</v>
      </c>
      <c r="S73">
        <v>44.563011014257718</v>
      </c>
      <c r="T73">
        <v>28.611933238732345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148</v>
      </c>
      <c r="E74">
        <f>PPCL!P74</f>
        <v>0</v>
      </c>
      <c r="F74">
        <f t="shared" si="10"/>
        <v>320</v>
      </c>
      <c r="G74">
        <f t="shared" si="11"/>
        <v>148</v>
      </c>
      <c r="H74" s="113"/>
      <c r="I74">
        <f>BRPL_EOD!AG74+BRPL_EOD!AH74</f>
        <v>41.98</v>
      </c>
      <c r="J74">
        <f>BYPL_EOD!AG74+BYPL_EOD!AH74</f>
        <v>23.85</v>
      </c>
      <c r="K74">
        <f>MES_EOD!AG74+MES_EOD!AH74</f>
        <v>8.99</v>
      </c>
      <c r="L74">
        <f>NDMC_EOD!AG74+NDMC_EOD!AH74</f>
        <v>44.56</v>
      </c>
      <c r="M74">
        <f>TPDDL_EOD!AG74+TPDDL_EOD!AH74</f>
        <v>28.61</v>
      </c>
      <c r="N74">
        <f t="shared" si="6"/>
        <v>147.99</v>
      </c>
      <c r="O74" s="113">
        <f t="shared" si="7"/>
        <v>9.9999999999909051E-3</v>
      </c>
      <c r="P74">
        <v>41.982836678153923</v>
      </c>
      <c r="Q74">
        <v>23.851611595378067</v>
      </c>
      <c r="R74">
        <v>8.9906074734779367</v>
      </c>
      <c r="S74">
        <v>44.563011014257718</v>
      </c>
      <c r="T74">
        <v>28.611933238732345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148</v>
      </c>
      <c r="E75">
        <f>PPCL!P75</f>
        <v>0</v>
      </c>
      <c r="F75">
        <f t="shared" si="10"/>
        <v>320</v>
      </c>
      <c r="G75">
        <f t="shared" si="11"/>
        <v>148</v>
      </c>
      <c r="H75" s="113"/>
      <c r="I75">
        <f>BRPL_EOD!AG75+BRPL_EOD!AH75</f>
        <v>41.98</v>
      </c>
      <c r="J75">
        <f>BYPL_EOD!AG75+BYPL_EOD!AH75</f>
        <v>23.85</v>
      </c>
      <c r="K75">
        <f>MES_EOD!AG75+MES_EOD!AH75</f>
        <v>8.99</v>
      </c>
      <c r="L75">
        <f>NDMC_EOD!AG75+NDMC_EOD!AH75</f>
        <v>44.56</v>
      </c>
      <c r="M75">
        <f>TPDDL_EOD!AG75+TPDDL_EOD!AH75</f>
        <v>28.61</v>
      </c>
      <c r="N75">
        <f t="shared" si="6"/>
        <v>147.99</v>
      </c>
      <c r="O75" s="113">
        <f t="shared" si="7"/>
        <v>9.9999999999909051E-3</v>
      </c>
      <c r="P75">
        <v>41.982836678153923</v>
      </c>
      <c r="Q75">
        <v>23.851611595378067</v>
      </c>
      <c r="R75">
        <v>8.9906074734779367</v>
      </c>
      <c r="S75">
        <v>44.563011014257718</v>
      </c>
      <c r="T75">
        <v>28.611933238732345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148</v>
      </c>
      <c r="E76">
        <f>PPCL!P76</f>
        <v>0</v>
      </c>
      <c r="F76">
        <f t="shared" si="10"/>
        <v>320</v>
      </c>
      <c r="G76">
        <f t="shared" si="11"/>
        <v>148</v>
      </c>
      <c r="H76" s="113"/>
      <c r="I76">
        <f>BRPL_EOD!AG76+BRPL_EOD!AH76</f>
        <v>41.98</v>
      </c>
      <c r="J76">
        <f>BYPL_EOD!AG76+BYPL_EOD!AH76</f>
        <v>23.85</v>
      </c>
      <c r="K76">
        <f>MES_EOD!AG76+MES_EOD!AH76</f>
        <v>8.99</v>
      </c>
      <c r="L76">
        <f>NDMC_EOD!AG76+NDMC_EOD!AH76</f>
        <v>44.56</v>
      </c>
      <c r="M76">
        <f>TPDDL_EOD!AG76+TPDDL_EOD!AH76</f>
        <v>28.61</v>
      </c>
      <c r="N76">
        <f t="shared" si="6"/>
        <v>147.99</v>
      </c>
      <c r="O76" s="113">
        <f t="shared" si="7"/>
        <v>9.9999999999909051E-3</v>
      </c>
      <c r="P76">
        <v>41.982836678153923</v>
      </c>
      <c r="Q76">
        <v>23.851611595378067</v>
      </c>
      <c r="R76">
        <v>8.9906074734779367</v>
      </c>
      <c r="S76">
        <v>44.563011014257718</v>
      </c>
      <c r="T76">
        <v>28.611933238732345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148</v>
      </c>
      <c r="E77">
        <f>PPCL!P77</f>
        <v>0</v>
      </c>
      <c r="F77">
        <f t="shared" si="10"/>
        <v>320</v>
      </c>
      <c r="G77">
        <f t="shared" si="11"/>
        <v>148</v>
      </c>
      <c r="H77" s="113"/>
      <c r="I77">
        <f>BRPL_EOD!AG77+BRPL_EOD!AH77</f>
        <v>41.98</v>
      </c>
      <c r="J77">
        <f>BYPL_EOD!AG77+BYPL_EOD!AH77</f>
        <v>23.85</v>
      </c>
      <c r="K77">
        <f>MES_EOD!AG77+MES_EOD!AH77</f>
        <v>8.99</v>
      </c>
      <c r="L77">
        <f>NDMC_EOD!AG77+NDMC_EOD!AH77</f>
        <v>44.56</v>
      </c>
      <c r="M77">
        <f>TPDDL_EOD!AG77+TPDDL_EOD!AH77</f>
        <v>28.61</v>
      </c>
      <c r="N77">
        <f t="shared" si="6"/>
        <v>147.99</v>
      </c>
      <c r="O77" s="113">
        <f t="shared" si="7"/>
        <v>9.9999999999909051E-3</v>
      </c>
      <c r="P77">
        <v>41.982836678153923</v>
      </c>
      <c r="Q77">
        <v>23.851611595378067</v>
      </c>
      <c r="R77">
        <v>8.9906074734779367</v>
      </c>
      <c r="S77">
        <v>44.563011014257718</v>
      </c>
      <c r="T77">
        <v>28.611933238732345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148</v>
      </c>
      <c r="E78">
        <f>PPCL!P78</f>
        <v>0</v>
      </c>
      <c r="F78">
        <f t="shared" si="10"/>
        <v>320</v>
      </c>
      <c r="G78">
        <f t="shared" si="11"/>
        <v>148</v>
      </c>
      <c r="H78" s="113"/>
      <c r="I78">
        <f>BRPL_EOD!AG78+BRPL_EOD!AH78</f>
        <v>41.98</v>
      </c>
      <c r="J78">
        <f>BYPL_EOD!AG78+BYPL_EOD!AH78</f>
        <v>23.85</v>
      </c>
      <c r="K78">
        <f>MES_EOD!AG78+MES_EOD!AH78</f>
        <v>8.99</v>
      </c>
      <c r="L78">
        <f>NDMC_EOD!AG78+NDMC_EOD!AH78</f>
        <v>44.56</v>
      </c>
      <c r="M78">
        <f>TPDDL_EOD!AG78+TPDDL_EOD!AH78</f>
        <v>28.61</v>
      </c>
      <c r="N78">
        <f t="shared" si="6"/>
        <v>147.99</v>
      </c>
      <c r="O78" s="113">
        <f t="shared" si="7"/>
        <v>9.9999999999909051E-3</v>
      </c>
      <c r="P78">
        <v>41.982836678153923</v>
      </c>
      <c r="Q78">
        <v>23.851611595378067</v>
      </c>
      <c r="R78">
        <v>8.9906074734779367</v>
      </c>
      <c r="S78">
        <v>44.563011014257718</v>
      </c>
      <c r="T78">
        <v>28.611933238732345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148</v>
      </c>
      <c r="E79">
        <f>PPCL!P79</f>
        <v>0</v>
      </c>
      <c r="F79">
        <f t="shared" si="10"/>
        <v>320</v>
      </c>
      <c r="G79">
        <f t="shared" si="11"/>
        <v>148</v>
      </c>
      <c r="H79" s="113"/>
      <c r="I79">
        <f>BRPL_EOD!AG79+BRPL_EOD!AH79</f>
        <v>41.98</v>
      </c>
      <c r="J79">
        <f>BYPL_EOD!AG79+BYPL_EOD!AH79</f>
        <v>23.85</v>
      </c>
      <c r="K79">
        <f>MES_EOD!AG79+MES_EOD!AH79</f>
        <v>8.99</v>
      </c>
      <c r="L79">
        <f>NDMC_EOD!AG79+NDMC_EOD!AH79</f>
        <v>44.56</v>
      </c>
      <c r="M79">
        <f>TPDDL_EOD!AG79+TPDDL_EOD!AH79</f>
        <v>28.61</v>
      </c>
      <c r="N79">
        <f t="shared" si="6"/>
        <v>147.99</v>
      </c>
      <c r="O79" s="113">
        <f t="shared" si="7"/>
        <v>9.9999999999909051E-3</v>
      </c>
      <c r="P79">
        <v>41.982836678153923</v>
      </c>
      <c r="Q79">
        <v>23.851611595378067</v>
      </c>
      <c r="R79">
        <v>8.9906074734779367</v>
      </c>
      <c r="S79">
        <v>44.563011014257718</v>
      </c>
      <c r="T79">
        <v>28.611933238732345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148</v>
      </c>
      <c r="E80">
        <f>PPCL!P80</f>
        <v>0</v>
      </c>
      <c r="F80">
        <f t="shared" si="10"/>
        <v>320</v>
      </c>
      <c r="G80">
        <f t="shared" si="11"/>
        <v>148</v>
      </c>
      <c r="H80" s="113"/>
      <c r="I80">
        <f>BRPL_EOD!AG80+BRPL_EOD!AH80</f>
        <v>41.98</v>
      </c>
      <c r="J80">
        <f>BYPL_EOD!AG80+BYPL_EOD!AH80</f>
        <v>23.85</v>
      </c>
      <c r="K80">
        <f>MES_EOD!AG80+MES_EOD!AH80</f>
        <v>8.99</v>
      </c>
      <c r="L80">
        <f>NDMC_EOD!AG80+NDMC_EOD!AH80</f>
        <v>44.56</v>
      </c>
      <c r="M80">
        <f>TPDDL_EOD!AG80+TPDDL_EOD!AH80</f>
        <v>28.61</v>
      </c>
      <c r="N80">
        <f t="shared" si="6"/>
        <v>147.99</v>
      </c>
      <c r="O80" s="113">
        <f t="shared" si="7"/>
        <v>9.9999999999909051E-3</v>
      </c>
      <c r="P80">
        <v>41.982836678153923</v>
      </c>
      <c r="Q80">
        <v>23.851611595378067</v>
      </c>
      <c r="R80">
        <v>8.9906074734779367</v>
      </c>
      <c r="S80">
        <v>44.563011014257718</v>
      </c>
      <c r="T80">
        <v>28.611933238732345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148</v>
      </c>
      <c r="E81">
        <f>PPCL!P81</f>
        <v>0</v>
      </c>
      <c r="F81">
        <f t="shared" si="10"/>
        <v>320</v>
      </c>
      <c r="G81">
        <f t="shared" si="11"/>
        <v>148</v>
      </c>
      <c r="H81" s="113"/>
      <c r="I81">
        <f>BRPL_EOD!AG81+BRPL_EOD!AH81</f>
        <v>41.98</v>
      </c>
      <c r="J81">
        <f>BYPL_EOD!AG81+BYPL_EOD!AH81</f>
        <v>23.85</v>
      </c>
      <c r="K81">
        <f>MES_EOD!AG81+MES_EOD!AH81</f>
        <v>8.99</v>
      </c>
      <c r="L81">
        <f>NDMC_EOD!AG81+NDMC_EOD!AH81</f>
        <v>44.56</v>
      </c>
      <c r="M81">
        <f>TPDDL_EOD!AG81+TPDDL_EOD!AH81</f>
        <v>28.61</v>
      </c>
      <c r="N81">
        <f t="shared" si="6"/>
        <v>147.99</v>
      </c>
      <c r="O81" s="113">
        <f t="shared" si="7"/>
        <v>9.9999999999909051E-3</v>
      </c>
      <c r="P81">
        <v>41.982836678153923</v>
      </c>
      <c r="Q81">
        <v>23.851611595378067</v>
      </c>
      <c r="R81">
        <v>8.9906074734779367</v>
      </c>
      <c r="S81">
        <v>44.563011014257718</v>
      </c>
      <c r="T81">
        <v>28.611933238732345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148</v>
      </c>
      <c r="E82">
        <f>PPCL!P82</f>
        <v>0</v>
      </c>
      <c r="F82">
        <f t="shared" si="10"/>
        <v>320</v>
      </c>
      <c r="G82">
        <f t="shared" si="11"/>
        <v>148</v>
      </c>
      <c r="H82" s="113"/>
      <c r="I82">
        <f>BRPL_EOD!AG82+BRPL_EOD!AH82</f>
        <v>41.98</v>
      </c>
      <c r="J82">
        <f>BYPL_EOD!AG82+BYPL_EOD!AH82</f>
        <v>23.85</v>
      </c>
      <c r="K82">
        <f>MES_EOD!AG82+MES_EOD!AH82</f>
        <v>8.99</v>
      </c>
      <c r="L82">
        <f>NDMC_EOD!AG82+NDMC_EOD!AH82</f>
        <v>44.56</v>
      </c>
      <c r="M82">
        <f>TPDDL_EOD!AG82+TPDDL_EOD!AH82</f>
        <v>28.61</v>
      </c>
      <c r="N82">
        <f t="shared" si="6"/>
        <v>147.99</v>
      </c>
      <c r="O82" s="113">
        <f t="shared" si="7"/>
        <v>9.9999999999909051E-3</v>
      </c>
      <c r="P82">
        <v>41.982836678153923</v>
      </c>
      <c r="Q82">
        <v>23.851611595378067</v>
      </c>
      <c r="R82">
        <v>8.9906074734779367</v>
      </c>
      <c r="S82">
        <v>44.563011014257718</v>
      </c>
      <c r="T82">
        <v>28.611933238732345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148</v>
      </c>
      <c r="E83">
        <f>PPCL!P83</f>
        <v>0</v>
      </c>
      <c r="F83">
        <f t="shared" si="10"/>
        <v>320</v>
      </c>
      <c r="G83">
        <f t="shared" si="11"/>
        <v>148</v>
      </c>
      <c r="H83" s="113"/>
      <c r="I83">
        <f>BRPL_EOD!AG83+BRPL_EOD!AH83</f>
        <v>31.84</v>
      </c>
      <c r="J83">
        <f>BYPL_EOD!AG83+BYPL_EOD!AH83</f>
        <v>53.85</v>
      </c>
      <c r="K83">
        <f>MES_EOD!AG83+MES_EOD!AH83</f>
        <v>6.82</v>
      </c>
      <c r="L83">
        <f>NDMC_EOD!AG83+NDMC_EOD!AH83</f>
        <v>33.799999999999997</v>
      </c>
      <c r="M83">
        <f>TPDDL_EOD!AG83+TPDDL_EOD!AH83</f>
        <v>21.7</v>
      </c>
      <c r="N83">
        <f t="shared" si="6"/>
        <v>148.01</v>
      </c>
      <c r="O83" s="113">
        <f t="shared" si="7"/>
        <v>-9.9999999999909051E-3</v>
      </c>
      <c r="P83">
        <v>31.837848794000408</v>
      </c>
      <c r="Q83">
        <v>53.846361732315387</v>
      </c>
      <c r="R83">
        <v>6.8195392203229517</v>
      </c>
      <c r="S83">
        <v>33.797716370515502</v>
      </c>
      <c r="T83">
        <v>21.698533882845755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148</v>
      </c>
      <c r="E84">
        <f>PPCL!P84</f>
        <v>0</v>
      </c>
      <c r="F84">
        <f t="shared" si="10"/>
        <v>320</v>
      </c>
      <c r="G84">
        <f t="shared" si="11"/>
        <v>148</v>
      </c>
      <c r="H84" s="113"/>
      <c r="I84">
        <f>BRPL_EOD!AG84+BRPL_EOD!AH84</f>
        <v>31.84</v>
      </c>
      <c r="J84">
        <f>BYPL_EOD!AG84+BYPL_EOD!AH84</f>
        <v>53.85</v>
      </c>
      <c r="K84">
        <f>MES_EOD!AG84+MES_EOD!AH84</f>
        <v>6.82</v>
      </c>
      <c r="L84">
        <f>NDMC_EOD!AG84+NDMC_EOD!AH84</f>
        <v>33.799999999999997</v>
      </c>
      <c r="M84">
        <f>TPDDL_EOD!AG84+TPDDL_EOD!AH84</f>
        <v>21.7</v>
      </c>
      <c r="N84">
        <f t="shared" si="6"/>
        <v>148.01</v>
      </c>
      <c r="O84" s="113">
        <f t="shared" si="7"/>
        <v>-9.9999999999909051E-3</v>
      </c>
      <c r="P84">
        <v>31.837848794000408</v>
      </c>
      <c r="Q84">
        <v>53.846361732315387</v>
      </c>
      <c r="R84">
        <v>6.8195392203229517</v>
      </c>
      <c r="S84">
        <v>33.797716370515502</v>
      </c>
      <c r="T84">
        <v>21.698533882845755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148</v>
      </c>
      <c r="E85">
        <f>PPCL!P85</f>
        <v>0</v>
      </c>
      <c r="F85">
        <f t="shared" si="10"/>
        <v>320</v>
      </c>
      <c r="G85">
        <f t="shared" si="11"/>
        <v>148</v>
      </c>
      <c r="H85" s="113"/>
      <c r="I85">
        <f>BRPL_EOD!AG85+BRPL_EOD!AH85</f>
        <v>31.84</v>
      </c>
      <c r="J85">
        <f>BYPL_EOD!AG85+BYPL_EOD!AH85</f>
        <v>53.85</v>
      </c>
      <c r="K85">
        <f>MES_EOD!AG85+MES_EOD!AH85</f>
        <v>6.82</v>
      </c>
      <c r="L85">
        <f>NDMC_EOD!AG85+NDMC_EOD!AH85</f>
        <v>33.799999999999997</v>
      </c>
      <c r="M85">
        <f>TPDDL_EOD!AG85+TPDDL_EOD!AH85</f>
        <v>21.7</v>
      </c>
      <c r="N85">
        <f t="shared" si="6"/>
        <v>148.01</v>
      </c>
      <c r="O85" s="113">
        <f t="shared" si="7"/>
        <v>-9.9999999999909051E-3</v>
      </c>
      <c r="P85">
        <v>31.837848794000408</v>
      </c>
      <c r="Q85">
        <v>53.846361732315387</v>
      </c>
      <c r="R85">
        <v>6.8195392203229517</v>
      </c>
      <c r="S85">
        <v>33.797716370515502</v>
      </c>
      <c r="T85">
        <v>21.698533882845755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148</v>
      </c>
      <c r="E86">
        <f>PPCL!P86</f>
        <v>0</v>
      </c>
      <c r="F86">
        <f t="shared" si="10"/>
        <v>320</v>
      </c>
      <c r="G86">
        <f t="shared" si="11"/>
        <v>148</v>
      </c>
      <c r="H86" s="113"/>
      <c r="I86">
        <f>BRPL_EOD!AG86+BRPL_EOD!AH86</f>
        <v>31.84</v>
      </c>
      <c r="J86">
        <f>BYPL_EOD!AG86+BYPL_EOD!AH86</f>
        <v>53.85</v>
      </c>
      <c r="K86">
        <f>MES_EOD!AG86+MES_EOD!AH86</f>
        <v>6.82</v>
      </c>
      <c r="L86">
        <f>NDMC_EOD!AG86+NDMC_EOD!AH86</f>
        <v>33.799999999999997</v>
      </c>
      <c r="M86">
        <f>TPDDL_EOD!AG86+TPDDL_EOD!AH86</f>
        <v>21.7</v>
      </c>
      <c r="N86">
        <f t="shared" si="6"/>
        <v>148.01</v>
      </c>
      <c r="O86" s="113">
        <f t="shared" si="7"/>
        <v>-9.9999999999909051E-3</v>
      </c>
      <c r="P86">
        <v>31.837848794000408</v>
      </c>
      <c r="Q86">
        <v>53.846361732315387</v>
      </c>
      <c r="R86">
        <v>6.8195392203229517</v>
      </c>
      <c r="S86">
        <v>33.797716370515502</v>
      </c>
      <c r="T86">
        <v>21.698533882845755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148</v>
      </c>
      <c r="E87">
        <f>PPCL!P87</f>
        <v>0</v>
      </c>
      <c r="F87">
        <f t="shared" si="10"/>
        <v>320</v>
      </c>
      <c r="G87">
        <f t="shared" si="11"/>
        <v>148</v>
      </c>
      <c r="H87" s="113"/>
      <c r="I87">
        <f>BRPL_EOD!AG87+BRPL_EOD!AH87</f>
        <v>31.84</v>
      </c>
      <c r="J87">
        <f>BYPL_EOD!AG87+BYPL_EOD!AH87</f>
        <v>53.85</v>
      </c>
      <c r="K87">
        <f>MES_EOD!AG87+MES_EOD!AH87</f>
        <v>6.82</v>
      </c>
      <c r="L87">
        <f>NDMC_EOD!AG87+NDMC_EOD!AH87</f>
        <v>33.799999999999997</v>
      </c>
      <c r="M87">
        <f>TPDDL_EOD!AG87+TPDDL_EOD!AH87</f>
        <v>21.7</v>
      </c>
      <c r="N87">
        <f t="shared" si="6"/>
        <v>148.01</v>
      </c>
      <c r="O87" s="113">
        <f t="shared" si="7"/>
        <v>-9.9999999999909051E-3</v>
      </c>
      <c r="P87">
        <v>31.837848794000408</v>
      </c>
      <c r="Q87">
        <v>53.846361732315387</v>
      </c>
      <c r="R87">
        <v>6.8195392203229517</v>
      </c>
      <c r="S87">
        <v>33.797716370515502</v>
      </c>
      <c r="T87">
        <v>21.698533882845755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148</v>
      </c>
      <c r="E88">
        <f>PPCL!P88</f>
        <v>0</v>
      </c>
      <c r="F88">
        <f t="shared" si="10"/>
        <v>320</v>
      </c>
      <c r="G88">
        <f t="shared" si="11"/>
        <v>148</v>
      </c>
      <c r="H88" s="113"/>
      <c r="I88">
        <f>BRPL_EOD!AG88+BRPL_EOD!AH88</f>
        <v>31.84</v>
      </c>
      <c r="J88">
        <f>BYPL_EOD!AG88+BYPL_EOD!AH88</f>
        <v>53.85</v>
      </c>
      <c r="K88">
        <f>MES_EOD!AG88+MES_EOD!AH88</f>
        <v>6.82</v>
      </c>
      <c r="L88">
        <f>NDMC_EOD!AG88+NDMC_EOD!AH88</f>
        <v>33.799999999999997</v>
      </c>
      <c r="M88">
        <f>TPDDL_EOD!AG88+TPDDL_EOD!AH88</f>
        <v>21.7</v>
      </c>
      <c r="N88">
        <f t="shared" si="6"/>
        <v>148.01</v>
      </c>
      <c r="O88" s="113">
        <f t="shared" si="7"/>
        <v>-9.9999999999909051E-3</v>
      </c>
      <c r="P88">
        <v>31.837848794000408</v>
      </c>
      <c r="Q88">
        <v>53.846361732315387</v>
      </c>
      <c r="R88">
        <v>6.8195392203229517</v>
      </c>
      <c r="S88">
        <v>33.797716370515502</v>
      </c>
      <c r="T88">
        <v>21.698533882845755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148</v>
      </c>
      <c r="E89">
        <f>PPCL!P89</f>
        <v>0</v>
      </c>
      <c r="F89">
        <f t="shared" si="10"/>
        <v>320</v>
      </c>
      <c r="G89">
        <f t="shared" si="11"/>
        <v>148</v>
      </c>
      <c r="H89" s="113"/>
      <c r="I89">
        <f>BRPL_EOD!AG89+BRPL_EOD!AH89</f>
        <v>31.84</v>
      </c>
      <c r="J89">
        <f>BYPL_EOD!AG89+BYPL_EOD!AH89</f>
        <v>53.85</v>
      </c>
      <c r="K89">
        <f>MES_EOD!AG89+MES_EOD!AH89</f>
        <v>6.82</v>
      </c>
      <c r="L89">
        <f>NDMC_EOD!AG89+NDMC_EOD!AH89</f>
        <v>33.799999999999997</v>
      </c>
      <c r="M89">
        <f>TPDDL_EOD!AG89+TPDDL_EOD!AH89</f>
        <v>21.7</v>
      </c>
      <c r="N89">
        <f t="shared" si="6"/>
        <v>148.01</v>
      </c>
      <c r="O89" s="113">
        <f t="shared" si="7"/>
        <v>-9.9999999999909051E-3</v>
      </c>
      <c r="P89">
        <v>31.837848794000408</v>
      </c>
      <c r="Q89">
        <v>53.846361732315387</v>
      </c>
      <c r="R89">
        <v>6.8195392203229517</v>
      </c>
      <c r="S89">
        <v>33.797716370515502</v>
      </c>
      <c r="T89">
        <v>21.698533882845755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148</v>
      </c>
      <c r="E90">
        <f>PPCL!P90</f>
        <v>0</v>
      </c>
      <c r="F90">
        <f t="shared" si="10"/>
        <v>320</v>
      </c>
      <c r="G90">
        <f t="shared" si="11"/>
        <v>148</v>
      </c>
      <c r="H90" s="113"/>
      <c r="I90">
        <f>BRPL_EOD!AG90+BRPL_EOD!AH90</f>
        <v>31.84</v>
      </c>
      <c r="J90">
        <f>BYPL_EOD!AG90+BYPL_EOD!AH90</f>
        <v>53.85</v>
      </c>
      <c r="K90">
        <f>MES_EOD!AG90+MES_EOD!AH90</f>
        <v>6.82</v>
      </c>
      <c r="L90">
        <f>NDMC_EOD!AG90+NDMC_EOD!AH90</f>
        <v>33.799999999999997</v>
      </c>
      <c r="M90">
        <f>TPDDL_EOD!AG90+TPDDL_EOD!AH90</f>
        <v>21.7</v>
      </c>
      <c r="N90">
        <f t="shared" si="6"/>
        <v>148.01</v>
      </c>
      <c r="O90" s="113">
        <f t="shared" si="7"/>
        <v>-9.9999999999909051E-3</v>
      </c>
      <c r="P90">
        <v>31.837848794000408</v>
      </c>
      <c r="Q90">
        <v>53.846361732315387</v>
      </c>
      <c r="R90">
        <v>6.8195392203229517</v>
      </c>
      <c r="S90">
        <v>33.797716370515502</v>
      </c>
      <c r="T90">
        <v>21.698533882845755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150</v>
      </c>
      <c r="E91">
        <f>PPCL!P91</f>
        <v>0</v>
      </c>
      <c r="F91">
        <f t="shared" si="10"/>
        <v>320</v>
      </c>
      <c r="G91">
        <f t="shared" si="11"/>
        <v>150</v>
      </c>
      <c r="H91" s="113"/>
      <c r="I91">
        <f>BRPL_EOD!AG91+BRPL_EOD!AH91</f>
        <v>32.51</v>
      </c>
      <c r="J91">
        <f>BYPL_EOD!AG91+BYPL_EOD!AH91</f>
        <v>53.85</v>
      </c>
      <c r="K91">
        <f>MES_EOD!AG91+MES_EOD!AH91</f>
        <v>6.96</v>
      </c>
      <c r="L91">
        <f>NDMC_EOD!AG91+NDMC_EOD!AH91</f>
        <v>34.51</v>
      </c>
      <c r="M91">
        <f>TPDDL_EOD!AG91+TPDDL_EOD!AH91</f>
        <v>22.16</v>
      </c>
      <c r="N91">
        <f t="shared" si="6"/>
        <v>149.98999999999998</v>
      </c>
      <c r="O91" s="113">
        <f t="shared" si="7"/>
        <v>1.0000000000019327E-2</v>
      </c>
      <c r="P91">
        <v>32.513375453356907</v>
      </c>
      <c r="Q91">
        <v>53.85</v>
      </c>
      <c r="R91">
        <v>6.9607228739190541</v>
      </c>
      <c r="S91">
        <v>34.513601073604875</v>
      </c>
      <c r="T91">
        <v>22.162300599119181</v>
      </c>
      <c r="U91" s="115">
        <f t="shared" si="8"/>
        <v>150.00000000000003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150</v>
      </c>
      <c r="E92">
        <f>PPCL!P92</f>
        <v>0</v>
      </c>
      <c r="F92">
        <f t="shared" si="10"/>
        <v>320</v>
      </c>
      <c r="G92">
        <f t="shared" si="11"/>
        <v>150</v>
      </c>
      <c r="H92" s="113"/>
      <c r="I92">
        <f>BRPL_EOD!AG92+BRPL_EOD!AH92</f>
        <v>32.51</v>
      </c>
      <c r="J92">
        <f>BYPL_EOD!AG92+BYPL_EOD!AH92</f>
        <v>53.85</v>
      </c>
      <c r="K92">
        <f>MES_EOD!AG92+MES_EOD!AH92</f>
        <v>6.96</v>
      </c>
      <c r="L92">
        <f>NDMC_EOD!AG92+NDMC_EOD!AH92</f>
        <v>34.51</v>
      </c>
      <c r="M92">
        <f>TPDDL_EOD!AG92+TPDDL_EOD!AH92</f>
        <v>22.16</v>
      </c>
      <c r="N92">
        <f t="shared" si="6"/>
        <v>149.98999999999998</v>
      </c>
      <c r="O92" s="113">
        <f t="shared" si="7"/>
        <v>1.0000000000019327E-2</v>
      </c>
      <c r="P92">
        <v>32.513375453356907</v>
      </c>
      <c r="Q92">
        <v>53.85</v>
      </c>
      <c r="R92">
        <v>6.9607228739190541</v>
      </c>
      <c r="S92">
        <v>34.513601073604875</v>
      </c>
      <c r="T92">
        <v>22.162300599119181</v>
      </c>
      <c r="U92" s="115">
        <f t="shared" si="8"/>
        <v>150.00000000000003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150</v>
      </c>
      <c r="E93">
        <f>PPCL!P93</f>
        <v>0</v>
      </c>
      <c r="F93">
        <f t="shared" si="10"/>
        <v>320</v>
      </c>
      <c r="G93">
        <f t="shared" si="11"/>
        <v>150</v>
      </c>
      <c r="H93" s="113"/>
      <c r="I93">
        <f>BRPL_EOD!AG93+BRPL_EOD!AH93</f>
        <v>32.51</v>
      </c>
      <c r="J93">
        <f>BYPL_EOD!AG93+BYPL_EOD!AH93</f>
        <v>53.85</v>
      </c>
      <c r="K93">
        <f>MES_EOD!AG93+MES_EOD!AH93</f>
        <v>6.96</v>
      </c>
      <c r="L93">
        <f>NDMC_EOD!AG93+NDMC_EOD!AH93</f>
        <v>34.51</v>
      </c>
      <c r="M93">
        <f>TPDDL_EOD!AG93+TPDDL_EOD!AH93</f>
        <v>22.16</v>
      </c>
      <c r="N93">
        <f t="shared" si="6"/>
        <v>149.98999999999998</v>
      </c>
      <c r="O93" s="113">
        <f t="shared" si="7"/>
        <v>1.0000000000019327E-2</v>
      </c>
      <c r="P93">
        <v>32.513375453356907</v>
      </c>
      <c r="Q93">
        <v>53.85</v>
      </c>
      <c r="R93">
        <v>6.9607228739190541</v>
      </c>
      <c r="S93">
        <v>34.513601073604875</v>
      </c>
      <c r="T93">
        <v>22.162300599119181</v>
      </c>
      <c r="U93" s="115">
        <f t="shared" si="8"/>
        <v>150.00000000000003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150</v>
      </c>
      <c r="E94">
        <f>PPCL!P94</f>
        <v>0</v>
      </c>
      <c r="F94">
        <f t="shared" si="10"/>
        <v>320</v>
      </c>
      <c r="G94">
        <f t="shared" si="11"/>
        <v>150</v>
      </c>
      <c r="H94" s="113"/>
      <c r="I94">
        <f>BRPL_EOD!AG94+BRPL_EOD!AH94</f>
        <v>32.51</v>
      </c>
      <c r="J94">
        <f>BYPL_EOD!AG94+BYPL_EOD!AH94</f>
        <v>53.85</v>
      </c>
      <c r="K94">
        <f>MES_EOD!AG94+MES_EOD!AH94</f>
        <v>6.96</v>
      </c>
      <c r="L94">
        <f>NDMC_EOD!AG94+NDMC_EOD!AH94</f>
        <v>34.51</v>
      </c>
      <c r="M94">
        <f>TPDDL_EOD!AG94+TPDDL_EOD!AH94</f>
        <v>22.16</v>
      </c>
      <c r="N94">
        <f t="shared" si="6"/>
        <v>149.98999999999998</v>
      </c>
      <c r="O94" s="113">
        <f t="shared" si="7"/>
        <v>1.0000000000019327E-2</v>
      </c>
      <c r="P94">
        <v>32.513375453356907</v>
      </c>
      <c r="Q94">
        <v>53.85</v>
      </c>
      <c r="R94">
        <v>6.9607228739190541</v>
      </c>
      <c r="S94">
        <v>34.513601073604875</v>
      </c>
      <c r="T94">
        <v>22.162300599119181</v>
      </c>
      <c r="U94" s="115">
        <f t="shared" si="8"/>
        <v>150.00000000000003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150</v>
      </c>
      <c r="E95">
        <f>PPCL!P95</f>
        <v>0</v>
      </c>
      <c r="F95">
        <f t="shared" si="10"/>
        <v>320</v>
      </c>
      <c r="G95">
        <f t="shared" si="11"/>
        <v>150</v>
      </c>
      <c r="H95" s="113"/>
      <c r="I95">
        <f>BRPL_EOD!AG95+BRPL_EOD!AH95</f>
        <v>32.51</v>
      </c>
      <c r="J95">
        <f>BYPL_EOD!AG95+BYPL_EOD!AH95</f>
        <v>53.85</v>
      </c>
      <c r="K95">
        <f>MES_EOD!AG95+MES_EOD!AH95</f>
        <v>6.96</v>
      </c>
      <c r="L95">
        <f>NDMC_EOD!AG95+NDMC_EOD!AH95</f>
        <v>34.51</v>
      </c>
      <c r="M95">
        <f>TPDDL_EOD!AG95+TPDDL_EOD!AH95</f>
        <v>22.16</v>
      </c>
      <c r="N95">
        <f t="shared" si="6"/>
        <v>149.98999999999998</v>
      </c>
      <c r="O95" s="113">
        <f t="shared" si="7"/>
        <v>1.0000000000019327E-2</v>
      </c>
      <c r="P95">
        <v>32.513375453356907</v>
      </c>
      <c r="Q95">
        <v>53.85</v>
      </c>
      <c r="R95">
        <v>6.9607228739190541</v>
      </c>
      <c r="S95">
        <v>34.513601073604875</v>
      </c>
      <c r="T95">
        <v>22.162300599119181</v>
      </c>
      <c r="U95" s="115">
        <f t="shared" si="8"/>
        <v>150.00000000000003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150</v>
      </c>
      <c r="E96">
        <f>PPCL!P96</f>
        <v>0</v>
      </c>
      <c r="F96">
        <f t="shared" si="10"/>
        <v>320</v>
      </c>
      <c r="G96">
        <f t="shared" si="11"/>
        <v>150</v>
      </c>
      <c r="H96" s="113"/>
      <c r="I96">
        <f>BRPL_EOD!AG96+BRPL_EOD!AH96</f>
        <v>32.51</v>
      </c>
      <c r="J96">
        <f>BYPL_EOD!AG96+BYPL_EOD!AH96</f>
        <v>53.85</v>
      </c>
      <c r="K96">
        <f>MES_EOD!AG96+MES_EOD!AH96</f>
        <v>6.96</v>
      </c>
      <c r="L96">
        <f>NDMC_EOD!AG96+NDMC_EOD!AH96</f>
        <v>34.51</v>
      </c>
      <c r="M96">
        <f>TPDDL_EOD!AG96+TPDDL_EOD!AH96</f>
        <v>22.16</v>
      </c>
      <c r="N96">
        <f t="shared" si="6"/>
        <v>149.98999999999998</v>
      </c>
      <c r="O96" s="113">
        <f t="shared" si="7"/>
        <v>1.0000000000019327E-2</v>
      </c>
      <c r="P96">
        <v>32.513375453356907</v>
      </c>
      <c r="Q96">
        <v>53.85</v>
      </c>
      <c r="R96">
        <v>6.9607228739190541</v>
      </c>
      <c r="S96">
        <v>34.513601073604875</v>
      </c>
      <c r="T96">
        <v>22.162300599119181</v>
      </c>
      <c r="U96" s="115">
        <f t="shared" si="8"/>
        <v>150.00000000000003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150</v>
      </c>
      <c r="E97">
        <f>PPCL!P97</f>
        <v>0</v>
      </c>
      <c r="F97">
        <f t="shared" si="10"/>
        <v>320</v>
      </c>
      <c r="G97">
        <f t="shared" si="11"/>
        <v>150</v>
      </c>
      <c r="H97" s="113"/>
      <c r="I97">
        <f>BRPL_EOD!AG97+BRPL_EOD!AH97</f>
        <v>32.51</v>
      </c>
      <c r="J97">
        <f>BYPL_EOD!AG97+BYPL_EOD!AH97</f>
        <v>53.85</v>
      </c>
      <c r="K97">
        <f>MES_EOD!AG97+MES_EOD!AH97</f>
        <v>6.96</v>
      </c>
      <c r="L97">
        <f>NDMC_EOD!AG97+NDMC_EOD!AH97</f>
        <v>34.51</v>
      </c>
      <c r="M97">
        <f>TPDDL_EOD!AG97+TPDDL_EOD!AH97</f>
        <v>22.16</v>
      </c>
      <c r="N97">
        <f t="shared" si="6"/>
        <v>149.98999999999998</v>
      </c>
      <c r="O97" s="113">
        <f t="shared" si="7"/>
        <v>1.0000000000019327E-2</v>
      </c>
      <c r="P97">
        <v>32.513375453356907</v>
      </c>
      <c r="Q97">
        <v>53.85</v>
      </c>
      <c r="R97">
        <v>6.9607228739190541</v>
      </c>
      <c r="S97">
        <v>34.513601073604875</v>
      </c>
      <c r="T97">
        <v>22.162300599119181</v>
      </c>
      <c r="U97" s="115">
        <f t="shared" si="8"/>
        <v>150.00000000000003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150</v>
      </c>
      <c r="E98">
        <f>PPCL!P98</f>
        <v>0</v>
      </c>
      <c r="F98">
        <f t="shared" si="10"/>
        <v>320</v>
      </c>
      <c r="G98">
        <f t="shared" si="11"/>
        <v>150</v>
      </c>
      <c r="H98" s="113"/>
      <c r="I98">
        <f>BRPL_EOD!AG98+BRPL_EOD!AH98</f>
        <v>32.51</v>
      </c>
      <c r="J98">
        <f>BYPL_EOD!AG98+BYPL_EOD!AH98</f>
        <v>53.85</v>
      </c>
      <c r="K98">
        <f>MES_EOD!AG98+MES_EOD!AH98</f>
        <v>6.96</v>
      </c>
      <c r="L98">
        <f>NDMC_EOD!AG98+NDMC_EOD!AH98</f>
        <v>34.51</v>
      </c>
      <c r="M98">
        <f>TPDDL_EOD!AG98+TPDDL_EOD!AH98</f>
        <v>22.16</v>
      </c>
      <c r="N98">
        <f t="shared" si="6"/>
        <v>149.98999999999998</v>
      </c>
      <c r="O98" s="113">
        <f t="shared" si="7"/>
        <v>1.0000000000019327E-2</v>
      </c>
      <c r="P98">
        <v>32.513375453356907</v>
      </c>
      <c r="Q98">
        <v>53.85</v>
      </c>
      <c r="R98">
        <v>6.9607228739190541</v>
      </c>
      <c r="S98">
        <v>34.513601073604875</v>
      </c>
      <c r="T98">
        <v>22.162300599119181</v>
      </c>
      <c r="U98" s="115">
        <f t="shared" si="8"/>
        <v>150.00000000000003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3.6219999999999999</v>
      </c>
      <c r="E99" s="115">
        <f t="shared" si="12"/>
        <v>0</v>
      </c>
      <c r="F99" s="115">
        <f t="shared" si="12"/>
        <v>7.68</v>
      </c>
      <c r="G99" s="115">
        <f t="shared" si="12"/>
        <v>3.6219999999999999</v>
      </c>
      <c r="H99" s="115"/>
      <c r="I99" s="115">
        <f t="shared" si="12"/>
        <v>0.98650000000000071</v>
      </c>
      <c r="J99" s="115">
        <f t="shared" si="12"/>
        <v>0.70449749999999878</v>
      </c>
      <c r="K99" s="115">
        <f t="shared" si="12"/>
        <v>0.21133000000000032</v>
      </c>
      <c r="L99" s="115">
        <f t="shared" si="12"/>
        <v>1.0471900000000001</v>
      </c>
      <c r="M99" s="115">
        <f t="shared" si="12"/>
        <v>0.67231499999999933</v>
      </c>
      <c r="N99" s="115">
        <f t="shared" si="12"/>
        <v>3.6218324999999973</v>
      </c>
      <c r="O99" s="115">
        <f t="shared" si="12"/>
        <v>1.6749999999990451E-4</v>
      </c>
      <c r="P99" s="115">
        <f t="shared" si="12"/>
        <v>0.98654996168085662</v>
      </c>
      <c r="Q99" s="115">
        <f t="shared" si="12"/>
        <v>0.70451721362103714</v>
      </c>
      <c r="R99" s="115">
        <f t="shared" si="12"/>
        <v>0.21134070259303417</v>
      </c>
      <c r="S99" s="115">
        <f t="shared" si="12"/>
        <v>1.0472430713592014</v>
      </c>
      <c r="T99" s="115">
        <f t="shared" si="12"/>
        <v>0.67234905074587081</v>
      </c>
      <c r="U99" s="115">
        <f t="shared" si="12"/>
        <v>3.6219999999999999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13.61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9.7200000000000006</v>
      </c>
      <c r="N36">
        <f t="shared" si="0"/>
        <v>33.130000000000003</v>
      </c>
      <c r="O36" s="113">
        <f t="shared" si="1"/>
        <v>0.46999999999999886</v>
      </c>
      <c r="P36">
        <v>13.803078780561423</v>
      </c>
      <c r="Q36">
        <v>7.8903712647147604</v>
      </c>
      <c r="R36">
        <v>0</v>
      </c>
      <c r="S36">
        <v>2.0486568065197703</v>
      </c>
      <c r="T36">
        <v>9.8578931482040453</v>
      </c>
      <c r="U36" s="115">
        <f t="shared" si="2"/>
        <v>33.599999999999994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13.61</v>
      </c>
      <c r="J37">
        <f>BYPL_EOD!AA37+BYPL_EOD!AB37</f>
        <v>7.78</v>
      </c>
      <c r="K37">
        <f>MES_EOD!AA37+MES_EOD!AB37</f>
        <v>0</v>
      </c>
      <c r="L37">
        <f>NDMC_EOD!AA37+NDMC_EOD!AB37</f>
        <v>2.02</v>
      </c>
      <c r="M37">
        <f>TPDDL_EOD!AA37+TPDDL_EOD!AB37</f>
        <v>9.7200000000000006</v>
      </c>
      <c r="N37">
        <f t="shared" si="0"/>
        <v>33.130000000000003</v>
      </c>
      <c r="O37" s="113">
        <f t="shared" si="1"/>
        <v>0.46999999999999886</v>
      </c>
      <c r="P37">
        <v>13.803078780561423</v>
      </c>
      <c r="Q37">
        <v>7.8903712647147604</v>
      </c>
      <c r="R37">
        <v>0</v>
      </c>
      <c r="S37">
        <v>2.0486568065197703</v>
      </c>
      <c r="T37">
        <v>9.8578931482040453</v>
      </c>
      <c r="U37" s="115">
        <f t="shared" si="2"/>
        <v>33.599999999999994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13.61</v>
      </c>
      <c r="J38">
        <f>BYPL_EOD!AA38+BYPL_EOD!AB38</f>
        <v>7.78</v>
      </c>
      <c r="K38">
        <f>MES_EOD!AA38+MES_EOD!AB38</f>
        <v>0</v>
      </c>
      <c r="L38">
        <f>NDMC_EOD!AA38+NDMC_EOD!AB38</f>
        <v>2.02</v>
      </c>
      <c r="M38">
        <f>TPDDL_EOD!AA38+TPDDL_EOD!AB38</f>
        <v>9.7200000000000006</v>
      </c>
      <c r="N38">
        <f t="shared" si="0"/>
        <v>33.130000000000003</v>
      </c>
      <c r="O38" s="113">
        <f t="shared" si="1"/>
        <v>0.46999999999999886</v>
      </c>
      <c r="P38">
        <v>13.803078780561423</v>
      </c>
      <c r="Q38">
        <v>7.8903712647147604</v>
      </c>
      <c r="R38">
        <v>0</v>
      </c>
      <c r="S38">
        <v>2.0486568065197703</v>
      </c>
      <c r="T38">
        <v>9.8578931482040453</v>
      </c>
      <c r="U38" s="115">
        <f t="shared" si="2"/>
        <v>33.599999999999994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80</v>
      </c>
      <c r="G39">
        <f t="shared" si="5"/>
        <v>33.6</v>
      </c>
      <c r="H39" s="113"/>
      <c r="I39">
        <f>BRPL_EOD!AA39+BRPL_EOD!AB39</f>
        <v>13.61</v>
      </c>
      <c r="J39">
        <f>BYPL_EOD!AA39+BYPL_EOD!AB39</f>
        <v>7.78</v>
      </c>
      <c r="K39">
        <f>MES_EOD!AA39+MES_EOD!AB39</f>
        <v>0</v>
      </c>
      <c r="L39">
        <f>NDMC_EOD!AA39+NDMC_EOD!AB39</f>
        <v>2.02</v>
      </c>
      <c r="M39">
        <f>TPDDL_EOD!AA39+TPDDL_EOD!AB39</f>
        <v>9.7200000000000006</v>
      </c>
      <c r="N39">
        <f t="shared" si="0"/>
        <v>33.130000000000003</v>
      </c>
      <c r="O39" s="113">
        <f t="shared" si="1"/>
        <v>0.46999999999999886</v>
      </c>
      <c r="P39">
        <v>13.679837005734981</v>
      </c>
      <c r="Q39">
        <v>7.8199215212798059</v>
      </c>
      <c r="R39">
        <v>0</v>
      </c>
      <c r="S39">
        <v>2.0303652278901296</v>
      </c>
      <c r="T39">
        <v>9.7698762450950785</v>
      </c>
      <c r="U39" s="115">
        <f t="shared" si="2"/>
        <v>33.299999999999997</v>
      </c>
      <c r="V39" s="113">
        <f t="shared" si="3"/>
        <v>0.30000000000000426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80</v>
      </c>
      <c r="G40">
        <f t="shared" si="5"/>
        <v>33.6</v>
      </c>
      <c r="H40" s="113"/>
      <c r="I40">
        <f>BRPL_EOD!AA40+BRPL_EOD!AB40</f>
        <v>13.61</v>
      </c>
      <c r="J40">
        <f>BYPL_EOD!AA40+BYPL_EOD!AB40</f>
        <v>7.78</v>
      </c>
      <c r="K40">
        <f>MES_EOD!AA40+MES_EOD!AB40</f>
        <v>0</v>
      </c>
      <c r="L40">
        <f>NDMC_EOD!AA40+NDMC_EOD!AB40</f>
        <v>2.02</v>
      </c>
      <c r="M40">
        <f>TPDDL_EOD!AA40+TPDDL_EOD!AB40</f>
        <v>9.7200000000000006</v>
      </c>
      <c r="N40">
        <f t="shared" si="0"/>
        <v>33.130000000000003</v>
      </c>
      <c r="O40" s="113">
        <f t="shared" si="1"/>
        <v>0.46999999999999886</v>
      </c>
      <c r="P40">
        <v>13.679837005734981</v>
      </c>
      <c r="Q40">
        <v>7.8199215212798059</v>
      </c>
      <c r="R40">
        <v>0</v>
      </c>
      <c r="S40">
        <v>2.0303652278901296</v>
      </c>
      <c r="T40">
        <v>9.7698762450950785</v>
      </c>
      <c r="U40" s="115">
        <f t="shared" si="2"/>
        <v>33.299999999999997</v>
      </c>
      <c r="V40" s="113">
        <f t="shared" si="3"/>
        <v>0.30000000000000426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80</v>
      </c>
      <c r="G41">
        <f t="shared" si="5"/>
        <v>33.6</v>
      </c>
      <c r="H41" s="113"/>
      <c r="I41">
        <f>BRPL_EOD!AA41+BRPL_EOD!AB41</f>
        <v>13.61</v>
      </c>
      <c r="J41">
        <f>BYPL_EOD!AA41+BYPL_EOD!AB41</f>
        <v>7.78</v>
      </c>
      <c r="K41">
        <f>MES_EOD!AA41+MES_EOD!AB41</f>
        <v>0</v>
      </c>
      <c r="L41">
        <f>NDMC_EOD!AA41+NDMC_EOD!AB41</f>
        <v>2.02</v>
      </c>
      <c r="M41">
        <f>TPDDL_EOD!AA41+TPDDL_EOD!AB41</f>
        <v>9.7200000000000006</v>
      </c>
      <c r="N41">
        <f t="shared" si="0"/>
        <v>33.130000000000003</v>
      </c>
      <c r="O41" s="113">
        <f t="shared" si="1"/>
        <v>0.46999999999999886</v>
      </c>
      <c r="P41">
        <v>13.679837005734981</v>
      </c>
      <c r="Q41">
        <v>7.8199215212798059</v>
      </c>
      <c r="R41">
        <v>0</v>
      </c>
      <c r="S41">
        <v>2.0303652278901296</v>
      </c>
      <c r="T41">
        <v>9.7698762450950785</v>
      </c>
      <c r="U41" s="115">
        <f t="shared" si="2"/>
        <v>33.299999999999997</v>
      </c>
      <c r="V41" s="113">
        <f t="shared" si="3"/>
        <v>0.30000000000000426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80</v>
      </c>
      <c r="G42">
        <f t="shared" si="5"/>
        <v>33.6</v>
      </c>
      <c r="H42" s="113"/>
      <c r="I42">
        <f>BRPL_EOD!AA42+BRPL_EOD!AB42</f>
        <v>13.61</v>
      </c>
      <c r="J42">
        <f>BYPL_EOD!AA42+BYPL_EOD!AB42</f>
        <v>7.78</v>
      </c>
      <c r="K42">
        <f>MES_EOD!AA42+MES_EOD!AB42</f>
        <v>0</v>
      </c>
      <c r="L42">
        <f>NDMC_EOD!AA42+NDMC_EOD!AB42</f>
        <v>2.02</v>
      </c>
      <c r="M42">
        <f>TPDDL_EOD!AA42+TPDDL_EOD!AB42</f>
        <v>9.7200000000000006</v>
      </c>
      <c r="N42">
        <f t="shared" si="0"/>
        <v>33.130000000000003</v>
      </c>
      <c r="O42" s="113">
        <f t="shared" si="1"/>
        <v>0.46999999999999886</v>
      </c>
      <c r="P42">
        <v>13.679837005734981</v>
      </c>
      <c r="Q42">
        <v>7.8199215212798059</v>
      </c>
      <c r="R42">
        <v>0</v>
      </c>
      <c r="S42">
        <v>2.0303652278901296</v>
      </c>
      <c r="T42">
        <v>9.7698762450950785</v>
      </c>
      <c r="U42" s="115">
        <f t="shared" si="2"/>
        <v>33.299999999999997</v>
      </c>
      <c r="V42" s="113">
        <f t="shared" si="3"/>
        <v>0.30000000000000426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80</v>
      </c>
      <c r="G43">
        <f t="shared" si="5"/>
        <v>33.6</v>
      </c>
      <c r="H43" s="113"/>
      <c r="I43">
        <f>BRPL_EOD!AA43+BRPL_EOD!AB43</f>
        <v>13.61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9.7200000000000006</v>
      </c>
      <c r="N43">
        <f t="shared" si="0"/>
        <v>33.130000000000003</v>
      </c>
      <c r="O43" s="113">
        <f t="shared" si="1"/>
        <v>0.46999999999999886</v>
      </c>
      <c r="P43">
        <v>13.679837005734981</v>
      </c>
      <c r="Q43">
        <v>7.8199215212798059</v>
      </c>
      <c r="R43">
        <v>0</v>
      </c>
      <c r="S43">
        <v>2.0303652278901296</v>
      </c>
      <c r="T43">
        <v>9.7698762450950785</v>
      </c>
      <c r="U43" s="115">
        <f t="shared" si="2"/>
        <v>33.299999999999997</v>
      </c>
      <c r="V43" s="113">
        <f t="shared" si="3"/>
        <v>0.30000000000000426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80</v>
      </c>
      <c r="G44">
        <f t="shared" si="5"/>
        <v>33.6</v>
      </c>
      <c r="H44" s="113"/>
      <c r="I44">
        <f>BRPL_EOD!AA44+BRPL_EOD!AB44</f>
        <v>13.61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9.7200000000000006</v>
      </c>
      <c r="N44">
        <f t="shared" si="0"/>
        <v>33.130000000000003</v>
      </c>
      <c r="O44" s="113">
        <f t="shared" si="1"/>
        <v>0.46999999999999886</v>
      </c>
      <c r="P44">
        <v>13.679837005734981</v>
      </c>
      <c r="Q44">
        <v>7.8199215212798059</v>
      </c>
      <c r="R44">
        <v>0</v>
      </c>
      <c r="S44">
        <v>2.0303652278901296</v>
      </c>
      <c r="T44">
        <v>9.7698762450950785</v>
      </c>
      <c r="U44" s="115">
        <f t="shared" si="2"/>
        <v>33.299999999999997</v>
      </c>
      <c r="V44" s="113">
        <f t="shared" si="3"/>
        <v>0.30000000000000426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80</v>
      </c>
      <c r="G45">
        <f t="shared" si="5"/>
        <v>32.6</v>
      </c>
      <c r="H45" s="113"/>
      <c r="I45">
        <f>BRPL_EOD!AA45+BRPL_EOD!AB45</f>
        <v>13.21</v>
      </c>
      <c r="J45">
        <f>BYPL_EOD!AA45+BYPL_EOD!AB45</f>
        <v>7.55</v>
      </c>
      <c r="K45">
        <f>MES_EOD!AA45+MES_EOD!AB45</f>
        <v>0</v>
      </c>
      <c r="L45">
        <f>NDMC_EOD!AA45+NDMC_EOD!AB45</f>
        <v>1.96</v>
      </c>
      <c r="M45">
        <f>TPDDL_EOD!AA45+TPDDL_EOD!AB45</f>
        <v>9.44</v>
      </c>
      <c r="N45">
        <f t="shared" si="0"/>
        <v>32.160000000000004</v>
      </c>
      <c r="O45" s="113">
        <f t="shared" si="1"/>
        <v>0.43999999999999773</v>
      </c>
      <c r="P45">
        <v>13.267506218905471</v>
      </c>
      <c r="Q45">
        <v>7.5828669154228843</v>
      </c>
      <c r="R45">
        <v>0</v>
      </c>
      <c r="S45">
        <v>1.9685323383084572</v>
      </c>
      <c r="T45">
        <v>9.4810945273631813</v>
      </c>
      <c r="U45" s="115">
        <f t="shared" si="2"/>
        <v>32.29999999999999</v>
      </c>
      <c r="V45" s="113">
        <f t="shared" si="3"/>
        <v>0.30000000000001137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80</v>
      </c>
      <c r="G46">
        <f t="shared" si="5"/>
        <v>32.6</v>
      </c>
      <c r="H46" s="113"/>
      <c r="I46">
        <f>BRPL_EOD!AA46+BRPL_EOD!AB46</f>
        <v>13.21</v>
      </c>
      <c r="J46">
        <f>BYPL_EOD!AA46+BYPL_EOD!AB46</f>
        <v>7.55</v>
      </c>
      <c r="K46">
        <f>MES_EOD!AA46+MES_EOD!AB46</f>
        <v>0</v>
      </c>
      <c r="L46">
        <f>NDMC_EOD!AA46+NDMC_EOD!AB46</f>
        <v>1.96</v>
      </c>
      <c r="M46">
        <f>TPDDL_EOD!AA46+TPDDL_EOD!AB46</f>
        <v>9.44</v>
      </c>
      <c r="N46">
        <f t="shared" si="0"/>
        <v>32.160000000000004</v>
      </c>
      <c r="O46" s="113">
        <f t="shared" si="1"/>
        <v>0.43999999999999773</v>
      </c>
      <c r="P46">
        <v>13.267506218905471</v>
      </c>
      <c r="Q46">
        <v>7.5828669154228843</v>
      </c>
      <c r="R46">
        <v>0</v>
      </c>
      <c r="S46">
        <v>1.9685323383084572</v>
      </c>
      <c r="T46">
        <v>9.4810945273631813</v>
      </c>
      <c r="U46" s="115">
        <f t="shared" si="2"/>
        <v>32.29999999999999</v>
      </c>
      <c r="V46" s="113">
        <f t="shared" si="3"/>
        <v>0.30000000000001137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80</v>
      </c>
      <c r="G47">
        <f t="shared" si="5"/>
        <v>32.6</v>
      </c>
      <c r="H47" s="113"/>
      <c r="I47">
        <f>BRPL_EOD!AA47+BRPL_EOD!AB47</f>
        <v>13.21</v>
      </c>
      <c r="J47">
        <f>BYPL_EOD!AA47+BYPL_EOD!AB47</f>
        <v>7.55</v>
      </c>
      <c r="K47">
        <f>MES_EOD!AA47+MES_EOD!AB47</f>
        <v>0</v>
      </c>
      <c r="L47">
        <f>NDMC_EOD!AA47+NDMC_EOD!AB47</f>
        <v>1.96</v>
      </c>
      <c r="M47">
        <f>TPDDL_EOD!AA47+TPDDL_EOD!AB47</f>
        <v>9.44</v>
      </c>
      <c r="N47">
        <f t="shared" si="0"/>
        <v>32.160000000000004</v>
      </c>
      <c r="O47" s="113">
        <f t="shared" si="1"/>
        <v>0.43999999999999773</v>
      </c>
      <c r="P47">
        <v>13.267506218905471</v>
      </c>
      <c r="Q47">
        <v>7.5828669154228843</v>
      </c>
      <c r="R47">
        <v>0</v>
      </c>
      <c r="S47">
        <v>1.9685323383084572</v>
      </c>
      <c r="T47">
        <v>9.4810945273631813</v>
      </c>
      <c r="U47" s="115">
        <f t="shared" si="2"/>
        <v>32.29999999999999</v>
      </c>
      <c r="V47" s="113">
        <f t="shared" si="3"/>
        <v>0.30000000000001137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80</v>
      </c>
      <c r="G48">
        <f t="shared" si="5"/>
        <v>32.6</v>
      </c>
      <c r="H48" s="113"/>
      <c r="I48">
        <f>BRPL_EOD!AA48+BRPL_EOD!AB48</f>
        <v>13.21</v>
      </c>
      <c r="J48">
        <f>BYPL_EOD!AA48+BYPL_EOD!AB48</f>
        <v>7.55</v>
      </c>
      <c r="K48">
        <f>MES_EOD!AA48+MES_EOD!AB48</f>
        <v>0</v>
      </c>
      <c r="L48">
        <f>NDMC_EOD!AA48+NDMC_EOD!AB48</f>
        <v>1.96</v>
      </c>
      <c r="M48">
        <f>TPDDL_EOD!AA48+TPDDL_EOD!AB48</f>
        <v>9.44</v>
      </c>
      <c r="N48">
        <f t="shared" si="0"/>
        <v>32.160000000000004</v>
      </c>
      <c r="O48" s="113">
        <f t="shared" si="1"/>
        <v>0.43999999999999773</v>
      </c>
      <c r="P48">
        <v>13.267506218905471</v>
      </c>
      <c r="Q48">
        <v>7.5828669154228843</v>
      </c>
      <c r="R48">
        <v>0</v>
      </c>
      <c r="S48">
        <v>1.9685323383084572</v>
      </c>
      <c r="T48">
        <v>9.4810945273631813</v>
      </c>
      <c r="U48" s="115">
        <f t="shared" si="2"/>
        <v>32.29999999999999</v>
      </c>
      <c r="V48" s="113">
        <f t="shared" si="3"/>
        <v>0.30000000000001137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80</v>
      </c>
      <c r="G49">
        <f t="shared" si="5"/>
        <v>32.6</v>
      </c>
      <c r="H49" s="113"/>
      <c r="I49">
        <f>BRPL_EOD!AA49+BRPL_EOD!AB49</f>
        <v>13.21</v>
      </c>
      <c r="J49">
        <f>BYPL_EOD!AA49+BYPL_EOD!AB49</f>
        <v>7.55</v>
      </c>
      <c r="K49">
        <f>MES_EOD!AA49+MES_EOD!AB49</f>
        <v>0</v>
      </c>
      <c r="L49">
        <f>NDMC_EOD!AA49+NDMC_EOD!AB49</f>
        <v>1.96</v>
      </c>
      <c r="M49">
        <f>TPDDL_EOD!AA49+TPDDL_EOD!AB49</f>
        <v>9.44</v>
      </c>
      <c r="N49">
        <f t="shared" si="0"/>
        <v>32.160000000000004</v>
      </c>
      <c r="O49" s="113">
        <f t="shared" si="1"/>
        <v>0.43999999999999773</v>
      </c>
      <c r="P49">
        <v>13.267506218905471</v>
      </c>
      <c r="Q49">
        <v>7.5828669154228843</v>
      </c>
      <c r="R49">
        <v>0</v>
      </c>
      <c r="S49">
        <v>1.9685323383084572</v>
      </c>
      <c r="T49">
        <v>9.4810945273631813</v>
      </c>
      <c r="U49" s="115">
        <f t="shared" si="2"/>
        <v>32.29999999999999</v>
      </c>
      <c r="V49" s="113">
        <f t="shared" si="3"/>
        <v>0.30000000000001137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80</v>
      </c>
      <c r="G50">
        <f t="shared" si="5"/>
        <v>32.6</v>
      </c>
      <c r="H50" s="113"/>
      <c r="I50">
        <f>BRPL_EOD!AA50+BRPL_EOD!AB50</f>
        <v>13.21</v>
      </c>
      <c r="J50">
        <f>BYPL_EOD!AA50+BYPL_EOD!AB50</f>
        <v>7.55</v>
      </c>
      <c r="K50">
        <f>MES_EOD!AA50+MES_EOD!AB50</f>
        <v>0</v>
      </c>
      <c r="L50">
        <f>NDMC_EOD!AA50+NDMC_EOD!AB50</f>
        <v>1.96</v>
      </c>
      <c r="M50">
        <f>TPDDL_EOD!AA50+TPDDL_EOD!AB50</f>
        <v>9.44</v>
      </c>
      <c r="N50">
        <f t="shared" si="0"/>
        <v>32.160000000000004</v>
      </c>
      <c r="O50" s="113">
        <f t="shared" si="1"/>
        <v>0.43999999999999773</v>
      </c>
      <c r="P50">
        <v>13.267506218905471</v>
      </c>
      <c r="Q50">
        <v>7.5828669154228843</v>
      </c>
      <c r="R50">
        <v>0</v>
      </c>
      <c r="S50">
        <v>1.9685323383084572</v>
      </c>
      <c r="T50">
        <v>9.4810945273631813</v>
      </c>
      <c r="U50" s="115">
        <f t="shared" si="2"/>
        <v>32.29999999999999</v>
      </c>
      <c r="V50" s="113">
        <f t="shared" si="3"/>
        <v>0.30000000000001137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3"/>
      <c r="I51">
        <f>BRPL_EOD!AA51+BRPL_EOD!AB51</f>
        <v>12.81</v>
      </c>
      <c r="J51">
        <f>BYPL_EOD!AA51+BYPL_EOD!AB51</f>
        <v>7.32</v>
      </c>
      <c r="K51">
        <f>MES_EOD!AA51+MES_EOD!AB51</f>
        <v>0</v>
      </c>
      <c r="L51">
        <f>NDMC_EOD!AA51+NDMC_EOD!AB51</f>
        <v>1.9</v>
      </c>
      <c r="M51">
        <f>TPDDL_EOD!AA51+TPDDL_EOD!AB51</f>
        <v>9.15</v>
      </c>
      <c r="N51">
        <f t="shared" si="0"/>
        <v>31.18</v>
      </c>
      <c r="O51" s="113">
        <f t="shared" si="1"/>
        <v>0.42000000000000171</v>
      </c>
      <c r="P51">
        <v>12.859300833867865</v>
      </c>
      <c r="Q51">
        <v>7.3481719050673515</v>
      </c>
      <c r="R51">
        <v>0</v>
      </c>
      <c r="S51">
        <v>1.9073123797305964</v>
      </c>
      <c r="T51">
        <v>9.1852148813341898</v>
      </c>
      <c r="U51" s="115">
        <f t="shared" si="2"/>
        <v>31.300000000000004</v>
      </c>
      <c r="V51" s="113">
        <f t="shared" si="3"/>
        <v>0.29999999999999716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3"/>
      <c r="I52">
        <f>BRPL_EOD!AA52+BRPL_EOD!AB52</f>
        <v>12.81</v>
      </c>
      <c r="J52">
        <f>BYPL_EOD!AA52+BYPL_EOD!AB52</f>
        <v>7.32</v>
      </c>
      <c r="K52">
        <f>MES_EOD!AA52+MES_EOD!AB52</f>
        <v>0</v>
      </c>
      <c r="L52">
        <f>NDMC_EOD!AA52+NDMC_EOD!AB52</f>
        <v>1.9</v>
      </c>
      <c r="M52">
        <f>TPDDL_EOD!AA52+TPDDL_EOD!AB52</f>
        <v>9.15</v>
      </c>
      <c r="N52">
        <f t="shared" si="0"/>
        <v>31.18</v>
      </c>
      <c r="O52" s="113">
        <f t="shared" si="1"/>
        <v>0.42000000000000171</v>
      </c>
      <c r="P52">
        <v>12.859300833867865</v>
      </c>
      <c r="Q52">
        <v>7.3481719050673515</v>
      </c>
      <c r="R52">
        <v>0</v>
      </c>
      <c r="S52">
        <v>1.9073123797305964</v>
      </c>
      <c r="T52">
        <v>9.1852148813341898</v>
      </c>
      <c r="U52" s="115">
        <f t="shared" si="2"/>
        <v>31.300000000000004</v>
      </c>
      <c r="V52" s="113">
        <f t="shared" si="3"/>
        <v>0.29999999999999716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3"/>
      <c r="I53">
        <f>BRPL_EOD!AA53+BRPL_EOD!AB53</f>
        <v>12.81</v>
      </c>
      <c r="J53">
        <f>BYPL_EOD!AA53+BYPL_EOD!AB53</f>
        <v>7.32</v>
      </c>
      <c r="K53">
        <f>MES_EOD!AA53+MES_EOD!AB53</f>
        <v>0</v>
      </c>
      <c r="L53">
        <f>NDMC_EOD!AA53+NDMC_EOD!AB53</f>
        <v>1.9</v>
      </c>
      <c r="M53">
        <f>TPDDL_EOD!AA53+TPDDL_EOD!AB53</f>
        <v>9.15</v>
      </c>
      <c r="N53">
        <f t="shared" si="0"/>
        <v>31.18</v>
      </c>
      <c r="O53" s="113">
        <f t="shared" si="1"/>
        <v>0.42000000000000171</v>
      </c>
      <c r="P53">
        <v>12.859300833867865</v>
      </c>
      <c r="Q53">
        <v>7.3481719050673515</v>
      </c>
      <c r="R53">
        <v>0</v>
      </c>
      <c r="S53">
        <v>1.9073123797305964</v>
      </c>
      <c r="T53">
        <v>9.1852148813341898</v>
      </c>
      <c r="U53" s="115">
        <f t="shared" si="2"/>
        <v>31.300000000000004</v>
      </c>
      <c r="V53" s="113">
        <f t="shared" si="3"/>
        <v>0.29999999999999716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3"/>
      <c r="I54">
        <f>BRPL_EOD!AA54+BRPL_EOD!AB54</f>
        <v>12.81</v>
      </c>
      <c r="J54">
        <f>BYPL_EOD!AA54+BYPL_EOD!AB54</f>
        <v>7.32</v>
      </c>
      <c r="K54">
        <f>MES_EOD!AA54+MES_EOD!AB54</f>
        <v>0</v>
      </c>
      <c r="L54">
        <f>NDMC_EOD!AA54+NDMC_EOD!AB54</f>
        <v>1.9</v>
      </c>
      <c r="M54">
        <f>TPDDL_EOD!AA54+TPDDL_EOD!AB54</f>
        <v>9.15</v>
      </c>
      <c r="N54">
        <f t="shared" si="0"/>
        <v>31.18</v>
      </c>
      <c r="O54" s="113">
        <f t="shared" si="1"/>
        <v>0.42000000000000171</v>
      </c>
      <c r="P54">
        <v>12.859300833867865</v>
      </c>
      <c r="Q54">
        <v>7.3481719050673515</v>
      </c>
      <c r="R54">
        <v>0</v>
      </c>
      <c r="S54">
        <v>1.9073123797305964</v>
      </c>
      <c r="T54">
        <v>9.1852148813341898</v>
      </c>
      <c r="U54" s="115">
        <f t="shared" si="2"/>
        <v>31.300000000000004</v>
      </c>
      <c r="V54" s="113">
        <f t="shared" si="3"/>
        <v>0.29999999999999716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12.81</v>
      </c>
      <c r="J55">
        <f>BYPL_EOD!AA55+BYPL_EOD!AB55</f>
        <v>7.32</v>
      </c>
      <c r="K55">
        <f>MES_EOD!AA55+MES_EOD!AB55</f>
        <v>0</v>
      </c>
      <c r="L55">
        <f>NDMC_EOD!AA55+NDMC_EOD!AB55</f>
        <v>1.9</v>
      </c>
      <c r="M55">
        <f>TPDDL_EOD!AA55+TPDDL_EOD!AB55</f>
        <v>9.15</v>
      </c>
      <c r="N55">
        <f t="shared" si="0"/>
        <v>31.18</v>
      </c>
      <c r="O55" s="113">
        <f t="shared" si="1"/>
        <v>0.42000000000000171</v>
      </c>
      <c r="P55">
        <v>12.859300833867865</v>
      </c>
      <c r="Q55">
        <v>7.3481719050673515</v>
      </c>
      <c r="R55">
        <v>0</v>
      </c>
      <c r="S55">
        <v>1.9073123797305964</v>
      </c>
      <c r="T55">
        <v>9.1852148813341898</v>
      </c>
      <c r="U55" s="115">
        <f t="shared" si="2"/>
        <v>31.300000000000004</v>
      </c>
      <c r="V55" s="113">
        <f t="shared" si="3"/>
        <v>0.29999999999999716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12.81</v>
      </c>
      <c r="J56">
        <f>BYPL_EOD!AA56+BYPL_EOD!AB56</f>
        <v>7.32</v>
      </c>
      <c r="K56">
        <f>MES_EOD!AA56+MES_EOD!AB56</f>
        <v>0</v>
      </c>
      <c r="L56">
        <f>NDMC_EOD!AA56+NDMC_EOD!AB56</f>
        <v>1.9</v>
      </c>
      <c r="M56">
        <f>TPDDL_EOD!AA56+TPDDL_EOD!AB56</f>
        <v>9.15</v>
      </c>
      <c r="N56">
        <f t="shared" si="0"/>
        <v>31.18</v>
      </c>
      <c r="O56" s="113">
        <f t="shared" si="1"/>
        <v>0.42000000000000171</v>
      </c>
      <c r="P56">
        <v>12.859300833867865</v>
      </c>
      <c r="Q56">
        <v>7.3481719050673515</v>
      </c>
      <c r="R56">
        <v>0</v>
      </c>
      <c r="S56">
        <v>1.9073123797305964</v>
      </c>
      <c r="T56">
        <v>9.1852148813341898</v>
      </c>
      <c r="U56" s="115">
        <f t="shared" si="2"/>
        <v>31.300000000000004</v>
      </c>
      <c r="V56" s="113">
        <f t="shared" si="3"/>
        <v>0.29999999999999716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12.81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9.15</v>
      </c>
      <c r="N57">
        <f t="shared" si="0"/>
        <v>31.18</v>
      </c>
      <c r="O57" s="113">
        <f t="shared" si="1"/>
        <v>0.42000000000000171</v>
      </c>
      <c r="P57">
        <v>12.859300833867865</v>
      </c>
      <c r="Q57">
        <v>7.3481719050673515</v>
      </c>
      <c r="R57">
        <v>0</v>
      </c>
      <c r="S57">
        <v>1.9073123797305964</v>
      </c>
      <c r="T57">
        <v>9.1852148813341898</v>
      </c>
      <c r="U57" s="115">
        <f t="shared" si="2"/>
        <v>31.300000000000004</v>
      </c>
      <c r="V57" s="113">
        <f t="shared" si="3"/>
        <v>0.29999999999999716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3"/>
      <c r="I58">
        <f>BRPL_EOD!AA58+BRPL_EOD!AB58</f>
        <v>12.81</v>
      </c>
      <c r="J58">
        <f>BYPL_EOD!AA58+BYPL_EOD!AB58</f>
        <v>7.32</v>
      </c>
      <c r="K58">
        <f>MES_EOD!AA58+MES_EOD!AB58</f>
        <v>0</v>
      </c>
      <c r="L58">
        <f>NDMC_EOD!AA58+NDMC_EOD!AB58</f>
        <v>1.9</v>
      </c>
      <c r="M58">
        <f>TPDDL_EOD!AA58+TPDDL_EOD!AB58</f>
        <v>9.15</v>
      </c>
      <c r="N58">
        <f t="shared" si="0"/>
        <v>31.18</v>
      </c>
      <c r="O58" s="113">
        <f t="shared" si="1"/>
        <v>0.42000000000000171</v>
      </c>
      <c r="P58">
        <v>12.859300833867865</v>
      </c>
      <c r="Q58">
        <v>7.3481719050673515</v>
      </c>
      <c r="R58">
        <v>0</v>
      </c>
      <c r="S58">
        <v>1.9073123797305964</v>
      </c>
      <c r="T58">
        <v>9.1852148813341898</v>
      </c>
      <c r="U58" s="115">
        <f t="shared" si="2"/>
        <v>31.300000000000004</v>
      </c>
      <c r="V58" s="113">
        <f t="shared" si="3"/>
        <v>0.29999999999999716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3"/>
      <c r="I59">
        <f>BRPL_EOD!AA59+BRPL_EOD!AB59</f>
        <v>12.81</v>
      </c>
      <c r="J59">
        <f>BYPL_EOD!AA59+BYPL_EOD!AB59</f>
        <v>7.32</v>
      </c>
      <c r="K59">
        <f>MES_EOD!AA59+MES_EOD!AB59</f>
        <v>0</v>
      </c>
      <c r="L59">
        <f>NDMC_EOD!AA59+NDMC_EOD!AB59</f>
        <v>1.9</v>
      </c>
      <c r="M59">
        <f>TPDDL_EOD!AA59+TPDDL_EOD!AB59</f>
        <v>9.15</v>
      </c>
      <c r="N59">
        <f t="shared" si="0"/>
        <v>31.18</v>
      </c>
      <c r="O59" s="113">
        <f t="shared" si="1"/>
        <v>0.42000000000000171</v>
      </c>
      <c r="P59">
        <v>12.859300833867865</v>
      </c>
      <c r="Q59">
        <v>7.3481719050673515</v>
      </c>
      <c r="R59">
        <v>0</v>
      </c>
      <c r="S59">
        <v>1.9073123797305964</v>
      </c>
      <c r="T59">
        <v>9.1852148813341898</v>
      </c>
      <c r="U59" s="115">
        <f t="shared" si="2"/>
        <v>31.300000000000004</v>
      </c>
      <c r="V59" s="113">
        <f t="shared" si="3"/>
        <v>0.29999999999999716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3"/>
      <c r="I60">
        <f>BRPL_EOD!AA60+BRPL_EOD!AB60</f>
        <v>12.81</v>
      </c>
      <c r="J60">
        <f>BYPL_EOD!AA60+BYPL_EOD!AB60</f>
        <v>7.32</v>
      </c>
      <c r="K60">
        <f>MES_EOD!AA60+MES_EOD!AB60</f>
        <v>0</v>
      </c>
      <c r="L60">
        <f>NDMC_EOD!AA60+NDMC_EOD!AB60</f>
        <v>1.9</v>
      </c>
      <c r="M60">
        <f>TPDDL_EOD!AA60+TPDDL_EOD!AB60</f>
        <v>9.15</v>
      </c>
      <c r="N60">
        <f t="shared" si="0"/>
        <v>31.18</v>
      </c>
      <c r="O60" s="113">
        <f t="shared" si="1"/>
        <v>0.42000000000000171</v>
      </c>
      <c r="P60">
        <v>12.859300833867865</v>
      </c>
      <c r="Q60">
        <v>7.3481719050673515</v>
      </c>
      <c r="R60">
        <v>0</v>
      </c>
      <c r="S60">
        <v>1.9073123797305964</v>
      </c>
      <c r="T60">
        <v>9.1852148813341898</v>
      </c>
      <c r="U60" s="115">
        <f t="shared" si="2"/>
        <v>31.300000000000004</v>
      </c>
      <c r="V60" s="113">
        <f t="shared" si="3"/>
        <v>0.29999999999999716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12.81</v>
      </c>
      <c r="J61">
        <f>BYPL_EOD!AA61+BYPL_EOD!AB61</f>
        <v>7.32</v>
      </c>
      <c r="K61">
        <f>MES_EOD!AA61+MES_EOD!AB61</f>
        <v>0</v>
      </c>
      <c r="L61">
        <f>NDMC_EOD!AA61+NDMC_EOD!AB61</f>
        <v>1.9</v>
      </c>
      <c r="M61">
        <f>TPDDL_EOD!AA61+TPDDL_EOD!AB61</f>
        <v>9.15</v>
      </c>
      <c r="N61">
        <f t="shared" si="0"/>
        <v>31.18</v>
      </c>
      <c r="O61" s="113">
        <f t="shared" si="1"/>
        <v>0.42000000000000171</v>
      </c>
      <c r="P61">
        <v>12.859300833867865</v>
      </c>
      <c r="Q61">
        <v>7.3481719050673515</v>
      </c>
      <c r="R61">
        <v>0</v>
      </c>
      <c r="S61">
        <v>1.9073123797305964</v>
      </c>
      <c r="T61">
        <v>9.1852148813341898</v>
      </c>
      <c r="U61" s="115">
        <f t="shared" si="2"/>
        <v>31.300000000000004</v>
      </c>
      <c r="V61" s="113">
        <f t="shared" si="3"/>
        <v>0.29999999999999716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11.5</v>
      </c>
      <c r="J62">
        <f>BYPL_EOD!AA62+BYPL_EOD!AB62</f>
        <v>9.85</v>
      </c>
      <c r="K62">
        <f>MES_EOD!AA62+MES_EOD!AB62</f>
        <v>0</v>
      </c>
      <c r="L62">
        <f>NDMC_EOD!AA62+NDMC_EOD!AB62</f>
        <v>1.71</v>
      </c>
      <c r="M62">
        <f>TPDDL_EOD!AA62+TPDDL_EOD!AB62</f>
        <v>8.2100000000000009</v>
      </c>
      <c r="N62">
        <f t="shared" si="0"/>
        <v>31.270000000000003</v>
      </c>
      <c r="O62" s="113">
        <f t="shared" si="1"/>
        <v>0.32999999999999829</v>
      </c>
      <c r="P62">
        <v>11.51103293891909</v>
      </c>
      <c r="Q62">
        <v>9.8594499520306993</v>
      </c>
      <c r="R62">
        <v>0</v>
      </c>
      <c r="S62">
        <v>1.7116405500479692</v>
      </c>
      <c r="T62">
        <v>8.2178765590022387</v>
      </c>
      <c r="U62" s="115">
        <f t="shared" si="2"/>
        <v>31.299999999999997</v>
      </c>
      <c r="V62" s="113">
        <f t="shared" si="3"/>
        <v>0.30000000000000426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13.07</v>
      </c>
      <c r="J63">
        <f>BYPL_EOD!AA63+BYPL_EOD!AB63</f>
        <v>6.83</v>
      </c>
      <c r="K63">
        <f>MES_EOD!AA63+MES_EOD!AB63</f>
        <v>0</v>
      </c>
      <c r="L63">
        <f>NDMC_EOD!AA63+NDMC_EOD!AB63</f>
        <v>1.94</v>
      </c>
      <c r="M63">
        <f>TPDDL_EOD!AA63+TPDDL_EOD!AB63</f>
        <v>9.33</v>
      </c>
      <c r="N63">
        <f t="shared" si="0"/>
        <v>31.17</v>
      </c>
      <c r="O63" s="113">
        <f t="shared" si="1"/>
        <v>0.42999999999999972</v>
      </c>
      <c r="P63">
        <v>13.124510747513634</v>
      </c>
      <c r="Q63">
        <v>6.8584857234520369</v>
      </c>
      <c r="R63">
        <v>0</v>
      </c>
      <c r="S63">
        <v>1.9480911132499197</v>
      </c>
      <c r="T63">
        <v>9.3689124157844077</v>
      </c>
      <c r="U63" s="115">
        <f t="shared" si="2"/>
        <v>31.299999999999997</v>
      </c>
      <c r="V63" s="113">
        <f t="shared" si="3"/>
        <v>0.30000000000000426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13.07</v>
      </c>
      <c r="J64">
        <f>BYPL_EOD!AA64+BYPL_EOD!AB64</f>
        <v>6.83</v>
      </c>
      <c r="K64">
        <f>MES_EOD!AA64+MES_EOD!AB64</f>
        <v>0</v>
      </c>
      <c r="L64">
        <f>NDMC_EOD!AA64+NDMC_EOD!AB64</f>
        <v>1.94</v>
      </c>
      <c r="M64">
        <f>TPDDL_EOD!AA64+TPDDL_EOD!AB64</f>
        <v>9.33</v>
      </c>
      <c r="N64">
        <f t="shared" si="0"/>
        <v>31.17</v>
      </c>
      <c r="O64" s="113">
        <f t="shared" si="1"/>
        <v>0.42999999999999972</v>
      </c>
      <c r="P64">
        <v>13.124510747513634</v>
      </c>
      <c r="Q64">
        <v>6.8584857234520369</v>
      </c>
      <c r="R64">
        <v>0</v>
      </c>
      <c r="S64">
        <v>1.9480911132499197</v>
      </c>
      <c r="T64">
        <v>9.3689124157844077</v>
      </c>
      <c r="U64" s="115">
        <f t="shared" si="2"/>
        <v>31.299999999999997</v>
      </c>
      <c r="V64" s="113">
        <f t="shared" si="3"/>
        <v>0.30000000000000426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13.07</v>
      </c>
      <c r="J65">
        <f>BYPL_EOD!AA65+BYPL_EOD!AB65</f>
        <v>6.83</v>
      </c>
      <c r="K65">
        <f>MES_EOD!AA65+MES_EOD!AB65</f>
        <v>0</v>
      </c>
      <c r="L65">
        <f>NDMC_EOD!AA65+NDMC_EOD!AB65</f>
        <v>1.94</v>
      </c>
      <c r="M65">
        <f>TPDDL_EOD!AA65+TPDDL_EOD!AB65</f>
        <v>9.33</v>
      </c>
      <c r="N65">
        <f t="shared" si="0"/>
        <v>31.17</v>
      </c>
      <c r="O65" s="113">
        <f t="shared" si="1"/>
        <v>0.42999999999999972</v>
      </c>
      <c r="P65">
        <v>13.124510747513634</v>
      </c>
      <c r="Q65">
        <v>6.8584857234520369</v>
      </c>
      <c r="R65">
        <v>0</v>
      </c>
      <c r="S65">
        <v>1.9480911132499197</v>
      </c>
      <c r="T65">
        <v>9.3689124157844077</v>
      </c>
      <c r="U65" s="115">
        <f t="shared" si="2"/>
        <v>31.299999999999997</v>
      </c>
      <c r="V65" s="113">
        <f t="shared" si="3"/>
        <v>0.30000000000000426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13.07</v>
      </c>
      <c r="J66">
        <f>BYPL_EOD!AA66+BYPL_EOD!AB66</f>
        <v>6.83</v>
      </c>
      <c r="K66">
        <f>MES_EOD!AA66+MES_EOD!AB66</f>
        <v>0</v>
      </c>
      <c r="L66">
        <f>NDMC_EOD!AA66+NDMC_EOD!AB66</f>
        <v>1.94</v>
      </c>
      <c r="M66">
        <f>TPDDL_EOD!AA66+TPDDL_EOD!AB66</f>
        <v>9.33</v>
      </c>
      <c r="N66">
        <f t="shared" si="0"/>
        <v>31.17</v>
      </c>
      <c r="O66" s="113">
        <f t="shared" si="1"/>
        <v>0.42999999999999972</v>
      </c>
      <c r="P66">
        <v>13.124510747513634</v>
      </c>
      <c r="Q66">
        <v>6.8584857234520369</v>
      </c>
      <c r="R66">
        <v>0</v>
      </c>
      <c r="S66">
        <v>1.9480911132499197</v>
      </c>
      <c r="T66">
        <v>9.3689124157844077</v>
      </c>
      <c r="U66" s="115">
        <f t="shared" si="2"/>
        <v>31.299999999999997</v>
      </c>
      <c r="V66" s="113">
        <f t="shared" si="3"/>
        <v>0.30000000000000426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13.07</v>
      </c>
      <c r="J67">
        <f>BYPL_EOD!AA67+BYPL_EOD!AB67</f>
        <v>6.83</v>
      </c>
      <c r="K67">
        <f>MES_EOD!AA67+MES_EOD!AB67</f>
        <v>0</v>
      </c>
      <c r="L67">
        <f>NDMC_EOD!AA67+NDMC_EOD!AB67</f>
        <v>1.94</v>
      </c>
      <c r="M67">
        <f>TPDDL_EOD!AA67+TPDDL_EOD!AB67</f>
        <v>9.33</v>
      </c>
      <c r="N67">
        <f t="shared" ref="N67:N98" si="6">SUM(I67:M67)</f>
        <v>31.17</v>
      </c>
      <c r="O67" s="113">
        <f t="shared" ref="O67:O98" si="7">G67-N67</f>
        <v>0.42999999999999972</v>
      </c>
      <c r="P67">
        <v>13.124510747513634</v>
      </c>
      <c r="Q67">
        <v>6.8584857234520369</v>
      </c>
      <c r="R67">
        <v>0</v>
      </c>
      <c r="S67">
        <v>1.9480911132499197</v>
      </c>
      <c r="T67">
        <v>9.3689124157844077</v>
      </c>
      <c r="U67" s="115">
        <f t="shared" ref="U67:U98" si="8">SUM(P67:T67)</f>
        <v>31.299999999999997</v>
      </c>
      <c r="V67" s="113">
        <f t="shared" ref="V67:V99" si="9">G67-U67</f>
        <v>0.30000000000000426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3"/>
      <c r="I68">
        <f>BRPL_EOD!AA68+BRPL_EOD!AB68</f>
        <v>13.07</v>
      </c>
      <c r="J68">
        <f>BYPL_EOD!AA68+BYPL_EOD!AB68</f>
        <v>6.83</v>
      </c>
      <c r="K68">
        <f>MES_EOD!AA68+MES_EOD!AB68</f>
        <v>0</v>
      </c>
      <c r="L68">
        <f>NDMC_EOD!AA68+NDMC_EOD!AB68</f>
        <v>1.94</v>
      </c>
      <c r="M68">
        <f>TPDDL_EOD!AA68+TPDDL_EOD!AB68</f>
        <v>9.33</v>
      </c>
      <c r="N68">
        <f t="shared" si="6"/>
        <v>31.17</v>
      </c>
      <c r="O68" s="113">
        <f t="shared" si="7"/>
        <v>0.42999999999999972</v>
      </c>
      <c r="P68">
        <v>13.124510747513634</v>
      </c>
      <c r="Q68">
        <v>6.8584857234520369</v>
      </c>
      <c r="R68">
        <v>0</v>
      </c>
      <c r="S68">
        <v>1.9480911132499197</v>
      </c>
      <c r="T68">
        <v>9.3689124157844077</v>
      </c>
      <c r="U68" s="115">
        <f t="shared" si="8"/>
        <v>31.299999999999997</v>
      </c>
      <c r="V68" s="113">
        <f t="shared" si="9"/>
        <v>0.30000000000000426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3"/>
      <c r="I69">
        <f>BRPL_EOD!AA69+BRPL_EOD!AB69</f>
        <v>13.07</v>
      </c>
      <c r="J69">
        <f>BYPL_EOD!AA69+BYPL_EOD!AB69</f>
        <v>6.83</v>
      </c>
      <c r="K69">
        <f>MES_EOD!AA69+MES_EOD!AB69</f>
        <v>0</v>
      </c>
      <c r="L69">
        <f>NDMC_EOD!AA69+NDMC_EOD!AB69</f>
        <v>1.94</v>
      </c>
      <c r="M69">
        <f>TPDDL_EOD!AA69+TPDDL_EOD!AB69</f>
        <v>9.33</v>
      </c>
      <c r="N69">
        <f t="shared" si="6"/>
        <v>31.17</v>
      </c>
      <c r="O69" s="113">
        <f t="shared" si="7"/>
        <v>0.42999999999999972</v>
      </c>
      <c r="P69">
        <v>13.124510747513634</v>
      </c>
      <c r="Q69">
        <v>6.8584857234520369</v>
      </c>
      <c r="R69">
        <v>0</v>
      </c>
      <c r="S69">
        <v>1.9480911132499197</v>
      </c>
      <c r="T69">
        <v>9.3689124157844077</v>
      </c>
      <c r="U69" s="115">
        <f t="shared" si="8"/>
        <v>31.299999999999997</v>
      </c>
      <c r="V69" s="113">
        <f t="shared" si="9"/>
        <v>0.30000000000000426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3"/>
      <c r="I70">
        <f>BRPL_EOD!AA70+BRPL_EOD!AB70</f>
        <v>13.07</v>
      </c>
      <c r="J70">
        <f>BYPL_EOD!AA70+BYPL_EOD!AB70</f>
        <v>6.83</v>
      </c>
      <c r="K70">
        <f>MES_EOD!AA70+MES_EOD!AB70</f>
        <v>0</v>
      </c>
      <c r="L70">
        <f>NDMC_EOD!AA70+NDMC_EOD!AB70</f>
        <v>1.94</v>
      </c>
      <c r="M70">
        <f>TPDDL_EOD!AA70+TPDDL_EOD!AB70</f>
        <v>9.33</v>
      </c>
      <c r="N70">
        <f t="shared" si="6"/>
        <v>31.17</v>
      </c>
      <c r="O70" s="113">
        <f t="shared" si="7"/>
        <v>0.42999999999999972</v>
      </c>
      <c r="P70">
        <v>13.124510747513634</v>
      </c>
      <c r="Q70">
        <v>6.8584857234520369</v>
      </c>
      <c r="R70">
        <v>0</v>
      </c>
      <c r="S70">
        <v>1.9480911132499197</v>
      </c>
      <c r="T70">
        <v>9.3689124157844077</v>
      </c>
      <c r="U70" s="115">
        <f t="shared" si="8"/>
        <v>31.299999999999997</v>
      </c>
      <c r="V70" s="113">
        <f t="shared" si="9"/>
        <v>0.30000000000000426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3"/>
      <c r="I71">
        <f>BRPL_EOD!AA71+BRPL_EOD!AB71</f>
        <v>13.07</v>
      </c>
      <c r="J71">
        <f>BYPL_EOD!AA71+BYPL_EOD!AB71</f>
        <v>6.83</v>
      </c>
      <c r="K71">
        <f>MES_EOD!AA71+MES_EOD!AB71</f>
        <v>0</v>
      </c>
      <c r="L71">
        <f>NDMC_EOD!AA71+NDMC_EOD!AB71</f>
        <v>1.94</v>
      </c>
      <c r="M71">
        <f>TPDDL_EOD!AA71+TPDDL_EOD!AB71</f>
        <v>9.33</v>
      </c>
      <c r="N71">
        <f t="shared" si="6"/>
        <v>31.17</v>
      </c>
      <c r="O71" s="113">
        <f t="shared" si="7"/>
        <v>0.42999999999999972</v>
      </c>
      <c r="P71">
        <v>13.124510747513634</v>
      </c>
      <c r="Q71">
        <v>6.8584857234520369</v>
      </c>
      <c r="R71">
        <v>0</v>
      </c>
      <c r="S71">
        <v>1.9480911132499197</v>
      </c>
      <c r="T71">
        <v>9.3689124157844077</v>
      </c>
      <c r="U71" s="115">
        <f t="shared" si="8"/>
        <v>31.299999999999997</v>
      </c>
      <c r="V71" s="113">
        <f t="shared" si="9"/>
        <v>0.30000000000000426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3"/>
      <c r="I72">
        <f>BRPL_EOD!AA72+BRPL_EOD!AB72</f>
        <v>13.07</v>
      </c>
      <c r="J72">
        <f>BYPL_EOD!AA72+BYPL_EOD!AB72</f>
        <v>6.83</v>
      </c>
      <c r="K72">
        <f>MES_EOD!AA72+MES_EOD!AB72</f>
        <v>0</v>
      </c>
      <c r="L72">
        <f>NDMC_EOD!AA72+NDMC_EOD!AB72</f>
        <v>1.94</v>
      </c>
      <c r="M72">
        <f>TPDDL_EOD!AA72+TPDDL_EOD!AB72</f>
        <v>9.33</v>
      </c>
      <c r="N72">
        <f t="shared" si="6"/>
        <v>31.17</v>
      </c>
      <c r="O72" s="113">
        <f t="shared" si="7"/>
        <v>0.42999999999999972</v>
      </c>
      <c r="P72">
        <v>13.124510747513634</v>
      </c>
      <c r="Q72">
        <v>6.8584857234520369</v>
      </c>
      <c r="R72">
        <v>0</v>
      </c>
      <c r="S72">
        <v>1.9480911132499197</v>
      </c>
      <c r="T72">
        <v>9.3689124157844077</v>
      </c>
      <c r="U72" s="115">
        <f t="shared" si="8"/>
        <v>31.299999999999997</v>
      </c>
      <c r="V72" s="113">
        <f t="shared" si="9"/>
        <v>0.30000000000000426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80</v>
      </c>
      <c r="G73">
        <f t="shared" si="11"/>
        <v>31.6</v>
      </c>
      <c r="H73" s="113"/>
      <c r="I73">
        <f>BRPL_EOD!AA73+BRPL_EOD!AB73</f>
        <v>13.07</v>
      </c>
      <c r="J73">
        <f>BYPL_EOD!AA73+BYPL_EOD!AB73</f>
        <v>6.83</v>
      </c>
      <c r="K73">
        <f>MES_EOD!AA73+MES_EOD!AB73</f>
        <v>0</v>
      </c>
      <c r="L73">
        <f>NDMC_EOD!AA73+NDMC_EOD!AB73</f>
        <v>1.94</v>
      </c>
      <c r="M73">
        <f>TPDDL_EOD!AA73+TPDDL_EOD!AB73</f>
        <v>9.33</v>
      </c>
      <c r="N73">
        <f t="shared" si="6"/>
        <v>31.17</v>
      </c>
      <c r="O73" s="113">
        <f t="shared" si="7"/>
        <v>0.42999999999999972</v>
      </c>
      <c r="P73">
        <v>13.124510747513634</v>
      </c>
      <c r="Q73">
        <v>6.8584857234520369</v>
      </c>
      <c r="R73">
        <v>0</v>
      </c>
      <c r="S73">
        <v>1.9480911132499197</v>
      </c>
      <c r="T73">
        <v>9.3689124157844077</v>
      </c>
      <c r="U73" s="115">
        <f t="shared" si="8"/>
        <v>31.299999999999997</v>
      </c>
      <c r="V73" s="113">
        <f t="shared" si="9"/>
        <v>0.30000000000000426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30.6</v>
      </c>
      <c r="E74">
        <f>GT!N74</f>
        <v>0</v>
      </c>
      <c r="F74">
        <f t="shared" si="10"/>
        <v>80</v>
      </c>
      <c r="G74">
        <f t="shared" si="11"/>
        <v>30.6</v>
      </c>
      <c r="H74" s="113"/>
      <c r="I74">
        <f>BRPL_EOD!AA74+BRPL_EOD!AB74</f>
        <v>12.66</v>
      </c>
      <c r="J74">
        <f>BYPL_EOD!AA74+BYPL_EOD!AB74</f>
        <v>6.62</v>
      </c>
      <c r="K74">
        <f>MES_EOD!AA74+MES_EOD!AB74</f>
        <v>0</v>
      </c>
      <c r="L74">
        <f>NDMC_EOD!AA74+NDMC_EOD!AB74</f>
        <v>1.88</v>
      </c>
      <c r="M74">
        <f>TPDDL_EOD!AA74+TPDDL_EOD!AB74</f>
        <v>9.0399999999999991</v>
      </c>
      <c r="N74">
        <f t="shared" si="6"/>
        <v>30.2</v>
      </c>
      <c r="O74" s="113">
        <f t="shared" si="7"/>
        <v>0.40000000000000213</v>
      </c>
      <c r="P74">
        <v>12.701920529801326</v>
      </c>
      <c r="Q74">
        <v>6.6419205298013253</v>
      </c>
      <c r="R74">
        <v>0</v>
      </c>
      <c r="S74">
        <v>1.8862251655629139</v>
      </c>
      <c r="T74">
        <v>9.0699337748344373</v>
      </c>
      <c r="U74" s="115">
        <f t="shared" si="8"/>
        <v>30.300000000000004</v>
      </c>
      <c r="V74" s="113">
        <f t="shared" si="9"/>
        <v>0.29999999999999716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80</v>
      </c>
      <c r="G75">
        <f t="shared" si="11"/>
        <v>30.6</v>
      </c>
      <c r="H75" s="113"/>
      <c r="I75">
        <f>BRPL_EOD!AA75+BRPL_EOD!AB75</f>
        <v>12.66</v>
      </c>
      <c r="J75">
        <f>BYPL_EOD!AA75+BYPL_EOD!AB75</f>
        <v>6.62</v>
      </c>
      <c r="K75">
        <f>MES_EOD!AA75+MES_EOD!AB75</f>
        <v>0</v>
      </c>
      <c r="L75">
        <f>NDMC_EOD!AA75+NDMC_EOD!AB75</f>
        <v>1.88</v>
      </c>
      <c r="M75">
        <f>TPDDL_EOD!AA75+TPDDL_EOD!AB75</f>
        <v>9.0399999999999991</v>
      </c>
      <c r="N75">
        <f t="shared" si="6"/>
        <v>30.2</v>
      </c>
      <c r="O75" s="113">
        <f t="shared" si="7"/>
        <v>0.40000000000000213</v>
      </c>
      <c r="P75">
        <v>12.827682119205299</v>
      </c>
      <c r="Q75">
        <v>6.7076821192052982</v>
      </c>
      <c r="R75">
        <v>0</v>
      </c>
      <c r="S75">
        <v>1.9049006622516556</v>
      </c>
      <c r="T75">
        <v>9.1597350993377482</v>
      </c>
      <c r="U75" s="115">
        <f t="shared" si="8"/>
        <v>30.6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80</v>
      </c>
      <c r="G76">
        <f t="shared" si="11"/>
        <v>30.6</v>
      </c>
      <c r="H76" s="113"/>
      <c r="I76">
        <f>BRPL_EOD!AA76+BRPL_EOD!AB76</f>
        <v>12.66</v>
      </c>
      <c r="J76">
        <f>BYPL_EOD!AA76+BYPL_EOD!AB76</f>
        <v>6.62</v>
      </c>
      <c r="K76">
        <f>MES_EOD!AA76+MES_EOD!AB76</f>
        <v>0</v>
      </c>
      <c r="L76">
        <f>NDMC_EOD!AA76+NDMC_EOD!AB76</f>
        <v>1.88</v>
      </c>
      <c r="M76">
        <f>TPDDL_EOD!AA76+TPDDL_EOD!AB76</f>
        <v>9.0399999999999991</v>
      </c>
      <c r="N76">
        <f t="shared" si="6"/>
        <v>30.2</v>
      </c>
      <c r="O76" s="113">
        <f t="shared" si="7"/>
        <v>0.40000000000000213</v>
      </c>
      <c r="P76">
        <v>12.827682119205299</v>
      </c>
      <c r="Q76">
        <v>6.7076821192052982</v>
      </c>
      <c r="R76">
        <v>0</v>
      </c>
      <c r="S76">
        <v>1.9049006622516556</v>
      </c>
      <c r="T76">
        <v>9.1597350993377482</v>
      </c>
      <c r="U76" s="115">
        <f t="shared" si="8"/>
        <v>30.6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80</v>
      </c>
      <c r="G77">
        <f t="shared" si="11"/>
        <v>30.6</v>
      </c>
      <c r="H77" s="113"/>
      <c r="I77">
        <f>BRPL_EOD!AA77+BRPL_EOD!AB77</f>
        <v>12.66</v>
      </c>
      <c r="J77">
        <f>BYPL_EOD!AA77+BYPL_EOD!AB77</f>
        <v>6.62</v>
      </c>
      <c r="K77">
        <f>MES_EOD!AA77+MES_EOD!AB77</f>
        <v>0</v>
      </c>
      <c r="L77">
        <f>NDMC_EOD!AA77+NDMC_EOD!AB77</f>
        <v>1.88</v>
      </c>
      <c r="M77">
        <f>TPDDL_EOD!AA77+TPDDL_EOD!AB77</f>
        <v>9.0399999999999991</v>
      </c>
      <c r="N77">
        <f t="shared" si="6"/>
        <v>30.2</v>
      </c>
      <c r="O77" s="113">
        <f t="shared" si="7"/>
        <v>0.40000000000000213</v>
      </c>
      <c r="P77">
        <v>12.827682119205299</v>
      </c>
      <c r="Q77">
        <v>6.7076821192052982</v>
      </c>
      <c r="R77">
        <v>0</v>
      </c>
      <c r="S77">
        <v>1.9049006622516556</v>
      </c>
      <c r="T77">
        <v>9.1597350993377482</v>
      </c>
      <c r="U77" s="115">
        <f t="shared" si="8"/>
        <v>30.6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80</v>
      </c>
      <c r="G78">
        <f t="shared" si="11"/>
        <v>30.6</v>
      </c>
      <c r="H78" s="113"/>
      <c r="I78">
        <f>BRPL_EOD!AA78+BRPL_EOD!AB78</f>
        <v>12.66</v>
      </c>
      <c r="J78">
        <f>BYPL_EOD!AA78+BYPL_EOD!AB78</f>
        <v>6.62</v>
      </c>
      <c r="K78">
        <f>MES_EOD!AA78+MES_EOD!AB78</f>
        <v>0</v>
      </c>
      <c r="L78">
        <f>NDMC_EOD!AA78+NDMC_EOD!AB78</f>
        <v>1.88</v>
      </c>
      <c r="M78">
        <f>TPDDL_EOD!AA78+TPDDL_EOD!AB78</f>
        <v>9.0399999999999991</v>
      </c>
      <c r="N78">
        <f t="shared" si="6"/>
        <v>30.2</v>
      </c>
      <c r="O78" s="113">
        <f t="shared" si="7"/>
        <v>0.40000000000000213</v>
      </c>
      <c r="P78">
        <v>12.827682119205299</v>
      </c>
      <c r="Q78">
        <v>6.7076821192052982</v>
      </c>
      <c r="R78">
        <v>0</v>
      </c>
      <c r="S78">
        <v>1.9049006622516556</v>
      </c>
      <c r="T78">
        <v>9.1597350993377482</v>
      </c>
      <c r="U78" s="115">
        <f t="shared" si="8"/>
        <v>30.6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80</v>
      </c>
      <c r="G79">
        <f t="shared" si="11"/>
        <v>30.6</v>
      </c>
      <c r="H79" s="113"/>
      <c r="I79">
        <f>BRPL_EOD!AA79+BRPL_EOD!AB79</f>
        <v>12.66</v>
      </c>
      <c r="J79">
        <f>BYPL_EOD!AA79+BYPL_EOD!AB79</f>
        <v>6.62</v>
      </c>
      <c r="K79">
        <f>MES_EOD!AA79+MES_EOD!AB79</f>
        <v>0</v>
      </c>
      <c r="L79">
        <f>NDMC_EOD!AA79+NDMC_EOD!AB79</f>
        <v>1.88</v>
      </c>
      <c r="M79">
        <f>TPDDL_EOD!AA79+TPDDL_EOD!AB79</f>
        <v>9.0399999999999991</v>
      </c>
      <c r="N79">
        <f t="shared" si="6"/>
        <v>30.2</v>
      </c>
      <c r="O79" s="113">
        <f t="shared" si="7"/>
        <v>0.40000000000000213</v>
      </c>
      <c r="P79">
        <v>12.827682119205299</v>
      </c>
      <c r="Q79">
        <v>6.7076821192052982</v>
      </c>
      <c r="R79">
        <v>0</v>
      </c>
      <c r="S79">
        <v>1.9049006622516556</v>
      </c>
      <c r="T79">
        <v>9.1597350993377482</v>
      </c>
      <c r="U79" s="115">
        <f t="shared" si="8"/>
        <v>30.6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80</v>
      </c>
      <c r="G80">
        <f t="shared" si="11"/>
        <v>30.6</v>
      </c>
      <c r="H80" s="113"/>
      <c r="I80">
        <f>BRPL_EOD!AA80+BRPL_EOD!AB80</f>
        <v>12.66</v>
      </c>
      <c r="J80">
        <f>BYPL_EOD!AA80+BYPL_EOD!AB80</f>
        <v>6.62</v>
      </c>
      <c r="K80">
        <f>MES_EOD!AA80+MES_EOD!AB80</f>
        <v>0</v>
      </c>
      <c r="L80">
        <f>NDMC_EOD!AA80+NDMC_EOD!AB80</f>
        <v>1.88</v>
      </c>
      <c r="M80">
        <f>TPDDL_EOD!AA80+TPDDL_EOD!AB80</f>
        <v>9.0399999999999991</v>
      </c>
      <c r="N80">
        <f t="shared" si="6"/>
        <v>30.2</v>
      </c>
      <c r="O80" s="113">
        <f t="shared" si="7"/>
        <v>0.40000000000000213</v>
      </c>
      <c r="P80">
        <v>12.827682119205299</v>
      </c>
      <c r="Q80">
        <v>6.7076821192052982</v>
      </c>
      <c r="R80">
        <v>0</v>
      </c>
      <c r="S80">
        <v>1.9049006622516556</v>
      </c>
      <c r="T80">
        <v>9.1597350993377482</v>
      </c>
      <c r="U80" s="115">
        <f t="shared" si="8"/>
        <v>30.6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80</v>
      </c>
      <c r="G81">
        <f t="shared" si="11"/>
        <v>30.6</v>
      </c>
      <c r="H81" s="113"/>
      <c r="I81">
        <f>BRPL_EOD!AA81+BRPL_EOD!AB81</f>
        <v>12.66</v>
      </c>
      <c r="J81">
        <f>BYPL_EOD!AA81+BYPL_EOD!AB81</f>
        <v>6.62</v>
      </c>
      <c r="K81">
        <f>MES_EOD!AA81+MES_EOD!AB81</f>
        <v>0</v>
      </c>
      <c r="L81">
        <f>NDMC_EOD!AA81+NDMC_EOD!AB81</f>
        <v>1.88</v>
      </c>
      <c r="M81">
        <f>TPDDL_EOD!AA81+TPDDL_EOD!AB81</f>
        <v>9.0399999999999991</v>
      </c>
      <c r="N81">
        <f t="shared" si="6"/>
        <v>30.2</v>
      </c>
      <c r="O81" s="113">
        <f t="shared" si="7"/>
        <v>0.40000000000000213</v>
      </c>
      <c r="P81">
        <v>12.827682119205299</v>
      </c>
      <c r="Q81">
        <v>6.7076821192052982</v>
      </c>
      <c r="R81">
        <v>0</v>
      </c>
      <c r="S81">
        <v>1.9049006622516556</v>
      </c>
      <c r="T81">
        <v>9.1597350993377482</v>
      </c>
      <c r="U81" s="115">
        <f t="shared" si="8"/>
        <v>30.6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80</v>
      </c>
      <c r="G82">
        <f t="shared" si="11"/>
        <v>30.6</v>
      </c>
      <c r="H82" s="113"/>
      <c r="I82">
        <f>BRPL_EOD!AA82+BRPL_EOD!AB82</f>
        <v>12.66</v>
      </c>
      <c r="J82">
        <f>BYPL_EOD!AA82+BYPL_EOD!AB82</f>
        <v>6.62</v>
      </c>
      <c r="K82">
        <f>MES_EOD!AA82+MES_EOD!AB82</f>
        <v>0</v>
      </c>
      <c r="L82">
        <f>NDMC_EOD!AA82+NDMC_EOD!AB82</f>
        <v>1.88</v>
      </c>
      <c r="M82">
        <f>TPDDL_EOD!AA82+TPDDL_EOD!AB82</f>
        <v>9.0399999999999991</v>
      </c>
      <c r="N82">
        <f t="shared" si="6"/>
        <v>30.2</v>
      </c>
      <c r="O82" s="113">
        <f t="shared" si="7"/>
        <v>0.40000000000000213</v>
      </c>
      <c r="P82">
        <v>12.827682119205299</v>
      </c>
      <c r="Q82">
        <v>6.7076821192052982</v>
      </c>
      <c r="R82">
        <v>0</v>
      </c>
      <c r="S82">
        <v>1.9049006622516556</v>
      </c>
      <c r="T82">
        <v>9.1597350993377482</v>
      </c>
      <c r="U82" s="115">
        <f t="shared" si="8"/>
        <v>30.6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13.07</v>
      </c>
      <c r="J83">
        <f>BYPL_EOD!AA83+BYPL_EOD!AB83</f>
        <v>6.83</v>
      </c>
      <c r="K83">
        <f>MES_EOD!AA83+MES_EOD!AB83</f>
        <v>0</v>
      </c>
      <c r="L83">
        <f>NDMC_EOD!AA83+NDMC_EOD!AB83</f>
        <v>1.94</v>
      </c>
      <c r="M83">
        <f>TPDDL_EOD!AA83+TPDDL_EOD!AB83</f>
        <v>9.33</v>
      </c>
      <c r="N83">
        <f t="shared" si="6"/>
        <v>31.17</v>
      </c>
      <c r="O83" s="113">
        <f t="shared" si="7"/>
        <v>0.42999999999999972</v>
      </c>
      <c r="P83">
        <v>13.250304780237409</v>
      </c>
      <c r="Q83">
        <v>6.9242220083413537</v>
      </c>
      <c r="R83">
        <v>0</v>
      </c>
      <c r="S83">
        <v>1.9667629130574269</v>
      </c>
      <c r="T83">
        <v>9.4587102983638118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13.07</v>
      </c>
      <c r="J84">
        <f>BYPL_EOD!AA84+BYPL_EOD!AB84</f>
        <v>6.83</v>
      </c>
      <c r="K84">
        <f>MES_EOD!AA84+MES_EOD!AB84</f>
        <v>0</v>
      </c>
      <c r="L84">
        <f>NDMC_EOD!AA84+NDMC_EOD!AB84</f>
        <v>1.94</v>
      </c>
      <c r="M84">
        <f>TPDDL_EOD!AA84+TPDDL_EOD!AB84</f>
        <v>9.33</v>
      </c>
      <c r="N84">
        <f t="shared" si="6"/>
        <v>31.17</v>
      </c>
      <c r="O84" s="113">
        <f t="shared" si="7"/>
        <v>0.42999999999999972</v>
      </c>
      <c r="P84">
        <v>13.250304780237409</v>
      </c>
      <c r="Q84">
        <v>6.9242220083413537</v>
      </c>
      <c r="R84">
        <v>0</v>
      </c>
      <c r="S84">
        <v>1.9667629130574269</v>
      </c>
      <c r="T84">
        <v>9.4587102983638118</v>
      </c>
      <c r="U84" s="115">
        <f t="shared" si="8"/>
        <v>31.6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13.07</v>
      </c>
      <c r="J85">
        <f>BYPL_EOD!AA85+BYPL_EOD!AB85</f>
        <v>6.83</v>
      </c>
      <c r="K85">
        <f>MES_EOD!AA85+MES_EOD!AB85</f>
        <v>0</v>
      </c>
      <c r="L85">
        <f>NDMC_EOD!AA85+NDMC_EOD!AB85</f>
        <v>1.94</v>
      </c>
      <c r="M85">
        <f>TPDDL_EOD!AA85+TPDDL_EOD!AB85</f>
        <v>9.33</v>
      </c>
      <c r="N85">
        <f t="shared" si="6"/>
        <v>31.17</v>
      </c>
      <c r="O85" s="113">
        <f t="shared" si="7"/>
        <v>0.42999999999999972</v>
      </c>
      <c r="P85">
        <v>13.250304780237409</v>
      </c>
      <c r="Q85">
        <v>6.9242220083413537</v>
      </c>
      <c r="R85">
        <v>0</v>
      </c>
      <c r="S85">
        <v>1.9667629130574269</v>
      </c>
      <c r="T85">
        <v>9.4587102983638118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13.07</v>
      </c>
      <c r="J86">
        <f>BYPL_EOD!AA86+BYPL_EOD!AB86</f>
        <v>6.83</v>
      </c>
      <c r="K86">
        <f>MES_EOD!AA86+MES_EOD!AB86</f>
        <v>0</v>
      </c>
      <c r="L86">
        <f>NDMC_EOD!AA86+NDMC_EOD!AB86</f>
        <v>1.94</v>
      </c>
      <c r="M86">
        <f>TPDDL_EOD!AA86+TPDDL_EOD!AB86</f>
        <v>9.33</v>
      </c>
      <c r="N86">
        <f t="shared" si="6"/>
        <v>31.17</v>
      </c>
      <c r="O86" s="113">
        <f t="shared" si="7"/>
        <v>0.42999999999999972</v>
      </c>
      <c r="P86">
        <v>13.250304780237409</v>
      </c>
      <c r="Q86">
        <v>6.9242220083413537</v>
      </c>
      <c r="R86">
        <v>0</v>
      </c>
      <c r="S86">
        <v>1.9667629130574269</v>
      </c>
      <c r="T86">
        <v>9.4587102983638118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13.07</v>
      </c>
      <c r="J87">
        <f>BYPL_EOD!AA87+BYPL_EOD!AB87</f>
        <v>6.83</v>
      </c>
      <c r="K87">
        <f>MES_EOD!AA87+MES_EOD!AB87</f>
        <v>0</v>
      </c>
      <c r="L87">
        <f>NDMC_EOD!AA87+NDMC_EOD!AB87</f>
        <v>1.94</v>
      </c>
      <c r="M87">
        <f>TPDDL_EOD!AA87+TPDDL_EOD!AB87</f>
        <v>9.33</v>
      </c>
      <c r="N87">
        <f t="shared" si="6"/>
        <v>31.17</v>
      </c>
      <c r="O87" s="113">
        <f t="shared" si="7"/>
        <v>0.42999999999999972</v>
      </c>
      <c r="P87">
        <v>13.250304780237409</v>
      </c>
      <c r="Q87">
        <v>6.9242220083413537</v>
      </c>
      <c r="R87">
        <v>0</v>
      </c>
      <c r="S87">
        <v>1.9667629130574269</v>
      </c>
      <c r="T87">
        <v>9.4587102983638118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80</v>
      </c>
      <c r="G88">
        <f t="shared" si="11"/>
        <v>31.6</v>
      </c>
      <c r="H88" s="113"/>
      <c r="I88">
        <f>BRPL_EOD!AA88+BRPL_EOD!AB88</f>
        <v>13.07</v>
      </c>
      <c r="J88">
        <f>BYPL_EOD!AA88+BYPL_EOD!AB88</f>
        <v>6.83</v>
      </c>
      <c r="K88">
        <f>MES_EOD!AA88+MES_EOD!AB88</f>
        <v>0</v>
      </c>
      <c r="L88">
        <f>NDMC_EOD!AA88+NDMC_EOD!AB88</f>
        <v>1.94</v>
      </c>
      <c r="M88">
        <f>TPDDL_EOD!AA88+TPDDL_EOD!AB88</f>
        <v>9.33</v>
      </c>
      <c r="N88">
        <f t="shared" si="6"/>
        <v>31.17</v>
      </c>
      <c r="O88" s="113">
        <f t="shared" si="7"/>
        <v>0.42999999999999972</v>
      </c>
      <c r="P88">
        <v>13.250304780237409</v>
      </c>
      <c r="Q88">
        <v>6.9242220083413537</v>
      </c>
      <c r="R88">
        <v>0</v>
      </c>
      <c r="S88">
        <v>1.9667629130574269</v>
      </c>
      <c r="T88">
        <v>9.4587102983638118</v>
      </c>
      <c r="U88" s="115">
        <f t="shared" si="8"/>
        <v>31.6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80</v>
      </c>
      <c r="G89">
        <f t="shared" si="11"/>
        <v>31.6</v>
      </c>
      <c r="H89" s="113"/>
      <c r="I89">
        <f>BRPL_EOD!AA89+BRPL_EOD!AB89</f>
        <v>13.07</v>
      </c>
      <c r="J89">
        <f>BYPL_EOD!AA89+BYPL_EOD!AB89</f>
        <v>6.83</v>
      </c>
      <c r="K89">
        <f>MES_EOD!AA89+MES_EOD!AB89</f>
        <v>0</v>
      </c>
      <c r="L89">
        <f>NDMC_EOD!AA89+NDMC_EOD!AB89</f>
        <v>1.94</v>
      </c>
      <c r="M89">
        <f>TPDDL_EOD!AA89+TPDDL_EOD!AB89</f>
        <v>9.33</v>
      </c>
      <c r="N89">
        <f t="shared" si="6"/>
        <v>31.17</v>
      </c>
      <c r="O89" s="113">
        <f t="shared" si="7"/>
        <v>0.42999999999999972</v>
      </c>
      <c r="P89">
        <v>13.250304780237409</v>
      </c>
      <c r="Q89">
        <v>6.9242220083413537</v>
      </c>
      <c r="R89">
        <v>0</v>
      </c>
      <c r="S89">
        <v>1.9667629130574269</v>
      </c>
      <c r="T89">
        <v>9.4587102983638118</v>
      </c>
      <c r="U89" s="115">
        <f t="shared" si="8"/>
        <v>31.6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80</v>
      </c>
      <c r="G90">
        <f t="shared" si="11"/>
        <v>31.6</v>
      </c>
      <c r="H90" s="113"/>
      <c r="I90">
        <f>BRPL_EOD!AA90+BRPL_EOD!AB90</f>
        <v>13.07</v>
      </c>
      <c r="J90">
        <f>BYPL_EOD!AA90+BYPL_EOD!AB90</f>
        <v>6.83</v>
      </c>
      <c r="K90">
        <f>MES_EOD!AA90+MES_EOD!AB90</f>
        <v>0</v>
      </c>
      <c r="L90">
        <f>NDMC_EOD!AA90+NDMC_EOD!AB90</f>
        <v>1.94</v>
      </c>
      <c r="M90">
        <f>TPDDL_EOD!AA90+TPDDL_EOD!AB90</f>
        <v>9.33</v>
      </c>
      <c r="N90">
        <f t="shared" si="6"/>
        <v>31.17</v>
      </c>
      <c r="O90" s="113">
        <f t="shared" si="7"/>
        <v>0.42999999999999972</v>
      </c>
      <c r="P90">
        <v>13.250304780237409</v>
      </c>
      <c r="Q90">
        <v>6.9242220083413537</v>
      </c>
      <c r="R90">
        <v>0</v>
      </c>
      <c r="S90">
        <v>1.9667629130574269</v>
      </c>
      <c r="T90">
        <v>9.4587102983638118</v>
      </c>
      <c r="U90" s="115">
        <f t="shared" si="8"/>
        <v>31.6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80</v>
      </c>
      <c r="G91">
        <f t="shared" si="11"/>
        <v>31.6</v>
      </c>
      <c r="H91" s="113"/>
      <c r="I91">
        <f>BRPL_EOD!AA91+BRPL_EOD!AB91</f>
        <v>13.07</v>
      </c>
      <c r="J91">
        <f>BYPL_EOD!AA91+BYPL_EOD!AB91</f>
        <v>6.83</v>
      </c>
      <c r="K91">
        <f>MES_EOD!AA91+MES_EOD!AB91</f>
        <v>0</v>
      </c>
      <c r="L91">
        <f>NDMC_EOD!AA91+NDMC_EOD!AB91</f>
        <v>1.94</v>
      </c>
      <c r="M91">
        <f>TPDDL_EOD!AA91+TPDDL_EOD!AB91</f>
        <v>9.33</v>
      </c>
      <c r="N91">
        <f t="shared" si="6"/>
        <v>31.17</v>
      </c>
      <c r="O91" s="113">
        <f t="shared" si="7"/>
        <v>0.42999999999999972</v>
      </c>
      <c r="P91">
        <v>13.250304780237409</v>
      </c>
      <c r="Q91">
        <v>6.9242220083413537</v>
      </c>
      <c r="R91">
        <v>0</v>
      </c>
      <c r="S91">
        <v>1.9667629130574269</v>
      </c>
      <c r="T91">
        <v>9.4587102983638118</v>
      </c>
      <c r="U91" s="115">
        <f t="shared" si="8"/>
        <v>31.6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80</v>
      </c>
      <c r="G92">
        <f t="shared" si="11"/>
        <v>31.6</v>
      </c>
      <c r="H92" s="113"/>
      <c r="I92">
        <f>BRPL_EOD!AA92+BRPL_EOD!AB92</f>
        <v>13.07</v>
      </c>
      <c r="J92">
        <f>BYPL_EOD!AA92+BYPL_EOD!AB92</f>
        <v>6.83</v>
      </c>
      <c r="K92">
        <f>MES_EOD!AA92+MES_EOD!AB92</f>
        <v>0</v>
      </c>
      <c r="L92">
        <f>NDMC_EOD!AA92+NDMC_EOD!AB92</f>
        <v>1.94</v>
      </c>
      <c r="M92">
        <f>TPDDL_EOD!AA92+TPDDL_EOD!AB92</f>
        <v>9.33</v>
      </c>
      <c r="N92">
        <f t="shared" si="6"/>
        <v>31.17</v>
      </c>
      <c r="O92" s="113">
        <f t="shared" si="7"/>
        <v>0.42999999999999972</v>
      </c>
      <c r="P92">
        <v>13.250304780237409</v>
      </c>
      <c r="Q92">
        <v>6.9242220083413537</v>
      </c>
      <c r="R92">
        <v>0</v>
      </c>
      <c r="S92">
        <v>1.9667629130574269</v>
      </c>
      <c r="T92">
        <v>9.4587102983638118</v>
      </c>
      <c r="U92" s="115">
        <f t="shared" si="8"/>
        <v>31.6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80</v>
      </c>
      <c r="G93">
        <f t="shared" si="11"/>
        <v>31.6</v>
      </c>
      <c r="H93" s="113"/>
      <c r="I93">
        <f>BRPL_EOD!AA93+BRPL_EOD!AB93</f>
        <v>13.07</v>
      </c>
      <c r="J93">
        <f>BYPL_EOD!AA93+BYPL_EOD!AB93</f>
        <v>6.83</v>
      </c>
      <c r="K93">
        <f>MES_EOD!AA93+MES_EOD!AB93</f>
        <v>0</v>
      </c>
      <c r="L93">
        <f>NDMC_EOD!AA93+NDMC_EOD!AB93</f>
        <v>1.94</v>
      </c>
      <c r="M93">
        <f>TPDDL_EOD!AA93+TPDDL_EOD!AB93</f>
        <v>9.33</v>
      </c>
      <c r="N93">
        <f t="shared" si="6"/>
        <v>31.17</v>
      </c>
      <c r="O93" s="113">
        <f t="shared" si="7"/>
        <v>0.42999999999999972</v>
      </c>
      <c r="P93">
        <v>13.250304780237409</v>
      </c>
      <c r="Q93">
        <v>6.9242220083413537</v>
      </c>
      <c r="R93">
        <v>0</v>
      </c>
      <c r="S93">
        <v>1.9667629130574269</v>
      </c>
      <c r="T93">
        <v>9.4587102983638118</v>
      </c>
      <c r="U93" s="115">
        <f t="shared" si="8"/>
        <v>31.6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80</v>
      </c>
      <c r="G94">
        <f t="shared" si="11"/>
        <v>31.6</v>
      </c>
      <c r="H94" s="113"/>
      <c r="I94">
        <f>BRPL_EOD!AA94+BRPL_EOD!AB94</f>
        <v>13.07</v>
      </c>
      <c r="J94">
        <f>BYPL_EOD!AA94+BYPL_EOD!AB94</f>
        <v>6.83</v>
      </c>
      <c r="K94">
        <f>MES_EOD!AA94+MES_EOD!AB94</f>
        <v>0</v>
      </c>
      <c r="L94">
        <f>NDMC_EOD!AA94+NDMC_EOD!AB94</f>
        <v>1.94</v>
      </c>
      <c r="M94">
        <f>TPDDL_EOD!AA94+TPDDL_EOD!AB94</f>
        <v>9.33</v>
      </c>
      <c r="N94">
        <f t="shared" si="6"/>
        <v>31.17</v>
      </c>
      <c r="O94" s="113">
        <f t="shared" si="7"/>
        <v>0.42999999999999972</v>
      </c>
      <c r="P94">
        <v>13.250304780237409</v>
      </c>
      <c r="Q94">
        <v>6.9242220083413537</v>
      </c>
      <c r="R94">
        <v>0</v>
      </c>
      <c r="S94">
        <v>1.9667629130574269</v>
      </c>
      <c r="T94">
        <v>9.4587102983638118</v>
      </c>
      <c r="U94" s="115">
        <f t="shared" si="8"/>
        <v>31.6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13.47</v>
      </c>
      <c r="J95">
        <f>BYPL_EOD!AA95+BYPL_EOD!AB95</f>
        <v>7.05</v>
      </c>
      <c r="K95">
        <f>MES_EOD!AA95+MES_EOD!AB95</f>
        <v>0</v>
      </c>
      <c r="L95">
        <f>NDMC_EOD!AA95+NDMC_EOD!AB95</f>
        <v>2</v>
      </c>
      <c r="M95">
        <f>TPDDL_EOD!AA95+TPDDL_EOD!AB95</f>
        <v>9.6199999999999992</v>
      </c>
      <c r="N95">
        <f t="shared" si="6"/>
        <v>32.14</v>
      </c>
      <c r="O95" s="113">
        <f t="shared" si="7"/>
        <v>0.46000000000000085</v>
      </c>
      <c r="P95">
        <v>13.662787803360299</v>
      </c>
      <c r="Q95">
        <v>7.1509023024268821</v>
      </c>
      <c r="R95">
        <v>0</v>
      </c>
      <c r="S95">
        <v>2.0286247666459243</v>
      </c>
      <c r="T95">
        <v>9.7576851275668943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13.47</v>
      </c>
      <c r="J96">
        <f>BYPL_EOD!AA96+BYPL_EOD!AB96</f>
        <v>7.05</v>
      </c>
      <c r="K96">
        <f>MES_EOD!AA96+MES_EOD!AB96</f>
        <v>0</v>
      </c>
      <c r="L96">
        <f>NDMC_EOD!AA96+NDMC_EOD!AB96</f>
        <v>2</v>
      </c>
      <c r="M96">
        <f>TPDDL_EOD!AA96+TPDDL_EOD!AB96</f>
        <v>9.6199999999999992</v>
      </c>
      <c r="N96">
        <f t="shared" si="6"/>
        <v>32.14</v>
      </c>
      <c r="O96" s="113">
        <f t="shared" si="7"/>
        <v>0.46000000000000085</v>
      </c>
      <c r="P96">
        <v>13.662787803360299</v>
      </c>
      <c r="Q96">
        <v>7.1509023024268821</v>
      </c>
      <c r="R96">
        <v>0</v>
      </c>
      <c r="S96">
        <v>2.0286247666459243</v>
      </c>
      <c r="T96">
        <v>9.7576851275668943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13.47</v>
      </c>
      <c r="J97">
        <f>BYPL_EOD!AA97+BYPL_EOD!AB97</f>
        <v>7.05</v>
      </c>
      <c r="K97">
        <f>MES_EOD!AA97+MES_EOD!AB97</f>
        <v>0</v>
      </c>
      <c r="L97">
        <f>NDMC_EOD!AA97+NDMC_EOD!AB97</f>
        <v>2</v>
      </c>
      <c r="M97">
        <f>TPDDL_EOD!AA97+TPDDL_EOD!AB97</f>
        <v>9.6199999999999992</v>
      </c>
      <c r="N97">
        <f t="shared" si="6"/>
        <v>32.14</v>
      </c>
      <c r="O97" s="113">
        <f t="shared" si="7"/>
        <v>0.46000000000000085</v>
      </c>
      <c r="P97">
        <v>13.662787803360299</v>
      </c>
      <c r="Q97">
        <v>7.1509023024268821</v>
      </c>
      <c r="R97">
        <v>0</v>
      </c>
      <c r="S97">
        <v>2.0286247666459243</v>
      </c>
      <c r="T97">
        <v>9.7576851275668943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13.47</v>
      </c>
      <c r="J98">
        <f>BYPL_EOD!AA98+BYPL_EOD!AB98</f>
        <v>7.05</v>
      </c>
      <c r="K98">
        <f>MES_EOD!AA98+MES_EOD!AB98</f>
        <v>0</v>
      </c>
      <c r="L98">
        <f>NDMC_EOD!AA98+NDMC_EOD!AB98</f>
        <v>2</v>
      </c>
      <c r="M98">
        <f>TPDDL_EOD!AA98+TPDDL_EOD!AB98</f>
        <v>9.6199999999999992</v>
      </c>
      <c r="N98">
        <f t="shared" si="6"/>
        <v>32.14</v>
      </c>
      <c r="O98" s="113">
        <f t="shared" si="7"/>
        <v>0.46000000000000085</v>
      </c>
      <c r="P98">
        <v>13.662787803360299</v>
      </c>
      <c r="Q98">
        <v>7.1509023024268821</v>
      </c>
      <c r="R98">
        <v>0</v>
      </c>
      <c r="S98">
        <v>2.0286247666459243</v>
      </c>
      <c r="T98">
        <v>9.7576851275668943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0.77964999999999862</v>
      </c>
      <c r="E99" s="115">
        <f t="shared" si="12"/>
        <v>0</v>
      </c>
      <c r="F99" s="115">
        <f t="shared" si="12"/>
        <v>1.92</v>
      </c>
      <c r="G99" s="115">
        <f t="shared" si="12"/>
        <v>0.77964999999999862</v>
      </c>
      <c r="H99" s="115"/>
      <c r="I99" s="115">
        <f t="shared" si="12"/>
        <v>0.31792999999999993</v>
      </c>
      <c r="J99" s="115">
        <f t="shared" si="12"/>
        <v>0.17682500000000004</v>
      </c>
      <c r="K99" s="115">
        <f t="shared" si="12"/>
        <v>0</v>
      </c>
      <c r="L99" s="115">
        <f t="shared" si="12"/>
        <v>4.7187499999999986E-2</v>
      </c>
      <c r="M99" s="115">
        <f t="shared" si="12"/>
        <v>0.22704250000000023</v>
      </c>
      <c r="N99" s="115">
        <f t="shared" si="12"/>
        <v>0.76898500000000047</v>
      </c>
      <c r="O99" s="115">
        <f t="shared" si="12"/>
        <v>1.0664999999999999E-2</v>
      </c>
      <c r="P99" s="115">
        <f t="shared" si="12"/>
        <v>0.32122651046047623</v>
      </c>
      <c r="Q99" s="115">
        <f t="shared" si="12"/>
        <v>0.17865010770223461</v>
      </c>
      <c r="R99" s="115">
        <f t="shared" si="12"/>
        <v>0</v>
      </c>
      <c r="S99" s="115">
        <f t="shared" si="12"/>
        <v>4.767679847289652E-2</v>
      </c>
      <c r="T99" s="115">
        <f t="shared" si="12"/>
        <v>0.22939658336439286</v>
      </c>
      <c r="U99" s="115">
        <f t="shared" si="12"/>
        <v>0.77694999999999959</v>
      </c>
      <c r="V99" s="115">
        <f t="shared" si="9"/>
        <v>2.6999999999990365E-3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232.04000000000002</v>
      </c>
      <c r="E3">
        <f>BAWANA!AM3</f>
        <v>0</v>
      </c>
      <c r="F3">
        <f>(B3+C3)*0.8</f>
        <v>256</v>
      </c>
      <c r="G3">
        <f>(D3+E3)</f>
        <v>232.04000000000002</v>
      </c>
      <c r="H3" s="113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232.05</v>
      </c>
      <c r="O3" s="113">
        <f t="shared" ref="O3:O66" si="1">G3-N3</f>
        <v>-9.9999999999909051E-3</v>
      </c>
      <c r="P3">
        <v>99.605707390648575</v>
      </c>
      <c r="Q3">
        <v>57.597517776341313</v>
      </c>
      <c r="R3">
        <v>5.8397483301012709</v>
      </c>
      <c r="S3">
        <v>18.999181210945917</v>
      </c>
      <c r="T3">
        <v>49.997845291962939</v>
      </c>
      <c r="U3" s="115">
        <f t="shared" ref="U3:U66" si="2">SUM(P3:T3)</f>
        <v>232.04</v>
      </c>
      <c r="V3" s="113">
        <f t="shared" ref="V3:V66" si="3">G3-U3</f>
        <v>0</v>
      </c>
      <c r="Y3">
        <f>BAWANA!AW3+BAWANA!AX3</f>
        <v>18.98</v>
      </c>
      <c r="Z3">
        <f>BAWANA!BD3+BAWANA!BE3</f>
        <v>18.98</v>
      </c>
      <c r="AA3">
        <f>BAWANA!X3+BAWANA!Y3</f>
        <v>18.98</v>
      </c>
      <c r="AB3">
        <f>BAWANA!AE3+BAWANA!AF3</f>
        <v>18.98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232.04000000000002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232.04000000000002</v>
      </c>
      <c r="H4" s="113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232.05</v>
      </c>
      <c r="O4" s="113">
        <f t="shared" si="1"/>
        <v>-9.9999999999909051E-3</v>
      </c>
      <c r="P4">
        <v>99.605707390648575</v>
      </c>
      <c r="Q4">
        <v>57.597517776341313</v>
      </c>
      <c r="R4">
        <v>5.8397483301012709</v>
      </c>
      <c r="S4">
        <v>18.999181210945917</v>
      </c>
      <c r="T4">
        <v>49.997845291962939</v>
      </c>
      <c r="U4" s="115">
        <f t="shared" si="2"/>
        <v>232.04</v>
      </c>
      <c r="V4" s="113">
        <f t="shared" si="3"/>
        <v>0</v>
      </c>
      <c r="Y4">
        <f>BAWANA!AW4+BAWANA!AX4</f>
        <v>18.98</v>
      </c>
      <c r="Z4">
        <f>BAWANA!BD4+BAWANA!BE4</f>
        <v>18.98</v>
      </c>
      <c r="AA4">
        <f>BAWANA!X4+BAWANA!Y4</f>
        <v>18.98</v>
      </c>
      <c r="AB4">
        <f>BAWANA!AE4+BAWANA!AF4</f>
        <v>18.98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223.26</v>
      </c>
      <c r="E5">
        <f>BAWANA!AM5</f>
        <v>0</v>
      </c>
      <c r="F5">
        <f t="shared" si="4"/>
        <v>256</v>
      </c>
      <c r="G5">
        <f t="shared" si="5"/>
        <v>223.26</v>
      </c>
      <c r="H5" s="113"/>
      <c r="I5">
        <f>BRPL_EOD!AI5+BRPL_EOD!AJ5</f>
        <v>99.61</v>
      </c>
      <c r="J5">
        <f>BYPL_EOD!AI5+BYPL_EOD!AJ5</f>
        <v>48</v>
      </c>
      <c r="K5">
        <f>MES_EOD!AI5+MES_EOD!AJ5</f>
        <v>5.84</v>
      </c>
      <c r="L5">
        <f>NDMC_EOD!AI5+NDMC_EOD!AJ5</f>
        <v>19</v>
      </c>
      <c r="M5">
        <f>TPDDL_EOD!AI5+TPDDL_EOD!AJ5</f>
        <v>50.82</v>
      </c>
      <c r="N5">
        <f t="shared" si="0"/>
        <v>223.27</v>
      </c>
      <c r="O5" s="113">
        <f t="shared" si="1"/>
        <v>-1.0000000000019327E-2</v>
      </c>
      <c r="P5">
        <v>99.605538585569036</v>
      </c>
      <c r="Q5">
        <v>47.997850136605898</v>
      </c>
      <c r="R5">
        <v>5.8397384332870512</v>
      </c>
      <c r="S5">
        <v>18.999149012406502</v>
      </c>
      <c r="T5">
        <v>50.817723832131499</v>
      </c>
      <c r="U5" s="115">
        <f t="shared" si="2"/>
        <v>223.25999999999996</v>
      </c>
      <c r="V5" s="113">
        <f t="shared" si="3"/>
        <v>0</v>
      </c>
      <c r="Y5">
        <f>BAWANA!AW5+BAWANA!AX5</f>
        <v>23.37</v>
      </c>
      <c r="Z5">
        <f>BAWANA!BD5+BAWANA!BE5</f>
        <v>23.37</v>
      </c>
      <c r="AA5">
        <f>BAWANA!X5+BAWANA!Y5</f>
        <v>23.37</v>
      </c>
      <c r="AB5">
        <f>BAWANA!AE5+BAWANA!AF5</f>
        <v>23.37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223.26</v>
      </c>
      <c r="E6">
        <f>BAWANA!AM6</f>
        <v>0</v>
      </c>
      <c r="F6">
        <f t="shared" si="4"/>
        <v>256</v>
      </c>
      <c r="G6">
        <f t="shared" si="5"/>
        <v>223.26</v>
      </c>
      <c r="H6" s="113"/>
      <c r="I6">
        <f>BRPL_EOD!AI6+BRPL_EOD!AJ6</f>
        <v>99.61</v>
      </c>
      <c r="J6">
        <f>BYPL_EOD!AI6+BYPL_EOD!AJ6</f>
        <v>48</v>
      </c>
      <c r="K6">
        <f>MES_EOD!AI6+MES_EOD!AJ6</f>
        <v>5.84</v>
      </c>
      <c r="L6">
        <f>NDMC_EOD!AI6+NDMC_EOD!AJ6</f>
        <v>19</v>
      </c>
      <c r="M6">
        <f>TPDDL_EOD!AI6+TPDDL_EOD!AJ6</f>
        <v>50.82</v>
      </c>
      <c r="N6">
        <f t="shared" si="0"/>
        <v>223.27</v>
      </c>
      <c r="O6" s="113">
        <f t="shared" si="1"/>
        <v>-1.0000000000019327E-2</v>
      </c>
      <c r="P6">
        <v>99.605538585569036</v>
      </c>
      <c r="Q6">
        <v>47.997850136605898</v>
      </c>
      <c r="R6">
        <v>5.8397384332870512</v>
      </c>
      <c r="S6">
        <v>18.999149012406502</v>
      </c>
      <c r="T6">
        <v>50.817723832131499</v>
      </c>
      <c r="U6" s="115">
        <f t="shared" si="2"/>
        <v>223.25999999999996</v>
      </c>
      <c r="V6" s="113">
        <f t="shared" si="3"/>
        <v>0</v>
      </c>
      <c r="Y6">
        <f>BAWANA!AW6+BAWANA!AX6</f>
        <v>23.37</v>
      </c>
      <c r="Z6">
        <f>BAWANA!BD6+BAWANA!BE6</f>
        <v>23.37</v>
      </c>
      <c r="AA6">
        <f>BAWANA!X6+BAWANA!Y6</f>
        <v>23.37</v>
      </c>
      <c r="AB6">
        <f>BAWANA!AE6+BAWANA!AF6</f>
        <v>23.37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223.26</v>
      </c>
      <c r="E7">
        <f>BAWANA!AM7</f>
        <v>0</v>
      </c>
      <c r="F7">
        <f t="shared" si="4"/>
        <v>256</v>
      </c>
      <c r="G7">
        <f t="shared" si="5"/>
        <v>223.26</v>
      </c>
      <c r="H7" s="113"/>
      <c r="I7">
        <f>BRPL_EOD!AI7+BRPL_EOD!AJ7</f>
        <v>99.61</v>
      </c>
      <c r="J7">
        <f>BYPL_EOD!AI7+BYPL_EOD!AJ7</f>
        <v>48</v>
      </c>
      <c r="K7">
        <f>MES_EOD!AI7+MES_EOD!AJ7</f>
        <v>5.84</v>
      </c>
      <c r="L7">
        <f>NDMC_EOD!AI7+NDMC_EOD!AJ7</f>
        <v>19</v>
      </c>
      <c r="M7">
        <f>TPDDL_EOD!AI7+TPDDL_EOD!AJ7</f>
        <v>50.82</v>
      </c>
      <c r="N7">
        <f t="shared" si="0"/>
        <v>223.27</v>
      </c>
      <c r="O7" s="113">
        <f t="shared" si="1"/>
        <v>-1.0000000000019327E-2</v>
      </c>
      <c r="P7">
        <v>99.605538585569036</v>
      </c>
      <c r="Q7">
        <v>47.997850136605898</v>
      </c>
      <c r="R7">
        <v>5.8397384332870512</v>
      </c>
      <c r="S7">
        <v>18.999149012406502</v>
      </c>
      <c r="T7">
        <v>50.817723832131499</v>
      </c>
      <c r="U7" s="115">
        <f t="shared" si="2"/>
        <v>223.25999999999996</v>
      </c>
      <c r="V7" s="113">
        <f t="shared" si="3"/>
        <v>0</v>
      </c>
      <c r="Y7">
        <f>BAWANA!AW7+BAWANA!AX7</f>
        <v>23.37</v>
      </c>
      <c r="Z7">
        <f>BAWANA!BD7+BAWANA!BE7</f>
        <v>23.37</v>
      </c>
      <c r="AA7">
        <f>BAWANA!X7+BAWANA!Y7</f>
        <v>23.37</v>
      </c>
      <c r="AB7">
        <f>BAWANA!AE7+BAWANA!AF7</f>
        <v>23.37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223.26</v>
      </c>
      <c r="E8">
        <f>BAWANA!AM8</f>
        <v>0</v>
      </c>
      <c r="F8">
        <f t="shared" si="4"/>
        <v>256</v>
      </c>
      <c r="G8">
        <f t="shared" si="5"/>
        <v>223.26</v>
      </c>
      <c r="H8" s="113"/>
      <c r="I8">
        <f>BRPL_EOD!AI8+BRPL_EOD!AJ8</f>
        <v>99.61</v>
      </c>
      <c r="J8">
        <f>BYPL_EOD!AI8+BYPL_EOD!AJ8</f>
        <v>48</v>
      </c>
      <c r="K8">
        <f>MES_EOD!AI8+MES_EOD!AJ8</f>
        <v>5.84</v>
      </c>
      <c r="L8">
        <f>NDMC_EOD!AI8+NDMC_EOD!AJ8</f>
        <v>19</v>
      </c>
      <c r="M8">
        <f>TPDDL_EOD!AI8+TPDDL_EOD!AJ8</f>
        <v>50.82</v>
      </c>
      <c r="N8">
        <f t="shared" si="0"/>
        <v>223.27</v>
      </c>
      <c r="O8" s="113">
        <f t="shared" si="1"/>
        <v>-1.0000000000019327E-2</v>
      </c>
      <c r="P8">
        <v>99.605538585569036</v>
      </c>
      <c r="Q8">
        <v>47.997850136605898</v>
      </c>
      <c r="R8">
        <v>5.8397384332870512</v>
      </c>
      <c r="S8">
        <v>18.999149012406502</v>
      </c>
      <c r="T8">
        <v>50.817723832131499</v>
      </c>
      <c r="U8" s="115">
        <f t="shared" si="2"/>
        <v>223.25999999999996</v>
      </c>
      <c r="V8" s="113">
        <f t="shared" si="3"/>
        <v>0</v>
      </c>
      <c r="Y8">
        <f>BAWANA!AW8+BAWANA!AX8</f>
        <v>23.37</v>
      </c>
      <c r="Z8">
        <f>BAWANA!BD8+BAWANA!BE8</f>
        <v>23.37</v>
      </c>
      <c r="AA8">
        <f>BAWANA!X8+BAWANA!Y8</f>
        <v>23.37</v>
      </c>
      <c r="AB8">
        <f>BAWANA!AE8+BAWANA!AF8</f>
        <v>23.37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223.26</v>
      </c>
      <c r="E60">
        <f>BAWANA!AM60</f>
        <v>0</v>
      </c>
      <c r="F60">
        <f t="shared" si="4"/>
        <v>256</v>
      </c>
      <c r="G60">
        <f t="shared" si="5"/>
        <v>223.26</v>
      </c>
      <c r="H60" s="113"/>
      <c r="I60">
        <f>BRPL_EOD!AI60+BRPL_EOD!AJ60</f>
        <v>99.61</v>
      </c>
      <c r="J60">
        <f>BYPL_EOD!AI60+BYPL_EOD!AJ60</f>
        <v>48</v>
      </c>
      <c r="K60">
        <f>MES_EOD!AI60+MES_EOD!AJ60</f>
        <v>5.84</v>
      </c>
      <c r="L60">
        <f>NDMC_EOD!AI60+NDMC_EOD!AJ60</f>
        <v>19</v>
      </c>
      <c r="M60">
        <f>TPDDL_EOD!AI60+TPDDL_EOD!AJ60</f>
        <v>50.82</v>
      </c>
      <c r="N60">
        <f t="shared" si="0"/>
        <v>223.27</v>
      </c>
      <c r="O60" s="113">
        <f t="shared" si="1"/>
        <v>-1.0000000000019327E-2</v>
      </c>
      <c r="P60">
        <v>99.605538585569036</v>
      </c>
      <c r="Q60">
        <v>47.997850136605898</v>
      </c>
      <c r="R60">
        <v>5.8397384332870512</v>
      </c>
      <c r="S60">
        <v>18.999149012406502</v>
      </c>
      <c r="T60">
        <v>50.817723832131499</v>
      </c>
      <c r="U60" s="115">
        <f t="shared" si="2"/>
        <v>223.25999999999996</v>
      </c>
      <c r="V60" s="113">
        <f t="shared" si="3"/>
        <v>0</v>
      </c>
      <c r="Y60">
        <f>BAWANA!AW60+BAWANA!AX60</f>
        <v>23.37</v>
      </c>
      <c r="Z60">
        <f>BAWANA!BD60+BAWANA!BE60</f>
        <v>23.37</v>
      </c>
      <c r="AA60">
        <f>BAWANA!X60+BAWANA!Y60</f>
        <v>23.37</v>
      </c>
      <c r="AB60">
        <f>BAWANA!AE60+BAWANA!AF60</f>
        <v>23.37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223.26</v>
      </c>
      <c r="E61">
        <f>BAWANA!AM61</f>
        <v>0</v>
      </c>
      <c r="F61">
        <f t="shared" si="4"/>
        <v>256</v>
      </c>
      <c r="G61">
        <f t="shared" si="5"/>
        <v>223.26</v>
      </c>
      <c r="H61" s="113"/>
      <c r="I61">
        <f>BRPL_EOD!AI61+BRPL_EOD!AJ61</f>
        <v>99.61</v>
      </c>
      <c r="J61">
        <f>BYPL_EOD!AI61+BYPL_EOD!AJ61</f>
        <v>48</v>
      </c>
      <c r="K61">
        <f>MES_EOD!AI61+MES_EOD!AJ61</f>
        <v>5.84</v>
      </c>
      <c r="L61">
        <f>NDMC_EOD!AI61+NDMC_EOD!AJ61</f>
        <v>19</v>
      </c>
      <c r="M61">
        <f>TPDDL_EOD!AI61+TPDDL_EOD!AJ61</f>
        <v>50.82</v>
      </c>
      <c r="N61">
        <f t="shared" si="0"/>
        <v>223.27</v>
      </c>
      <c r="O61" s="113">
        <f t="shared" si="1"/>
        <v>-1.0000000000019327E-2</v>
      </c>
      <c r="P61">
        <v>99.605538585569036</v>
      </c>
      <c r="Q61">
        <v>47.997850136605898</v>
      </c>
      <c r="R61">
        <v>5.8397384332870512</v>
      </c>
      <c r="S61">
        <v>18.999149012406502</v>
      </c>
      <c r="T61">
        <v>50.817723832131499</v>
      </c>
      <c r="U61" s="115">
        <f t="shared" si="2"/>
        <v>223.25999999999996</v>
      </c>
      <c r="V61" s="113">
        <f t="shared" si="3"/>
        <v>0</v>
      </c>
      <c r="Y61">
        <f>BAWANA!AW61+BAWANA!AX61</f>
        <v>23.37</v>
      </c>
      <c r="Z61">
        <f>BAWANA!BD61+BAWANA!BE61</f>
        <v>23.37</v>
      </c>
      <c r="AA61">
        <f>BAWANA!X61+BAWANA!Y61</f>
        <v>23.37</v>
      </c>
      <c r="AB61">
        <f>BAWANA!AE61+BAWANA!AF61</f>
        <v>23.37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223.26</v>
      </c>
      <c r="E62">
        <f>BAWANA!AM62</f>
        <v>0</v>
      </c>
      <c r="F62">
        <f t="shared" si="4"/>
        <v>256</v>
      </c>
      <c r="G62">
        <f t="shared" si="5"/>
        <v>223.26</v>
      </c>
      <c r="H62" s="113"/>
      <c r="I62">
        <f>BRPL_EOD!AI62+BRPL_EOD!AJ62</f>
        <v>99.61</v>
      </c>
      <c r="J62">
        <f>BYPL_EOD!AI62+BYPL_EOD!AJ62</f>
        <v>48</v>
      </c>
      <c r="K62">
        <f>MES_EOD!AI62+MES_EOD!AJ62</f>
        <v>5.84</v>
      </c>
      <c r="L62">
        <f>NDMC_EOD!AI62+NDMC_EOD!AJ62</f>
        <v>19</v>
      </c>
      <c r="M62">
        <f>TPDDL_EOD!AI62+TPDDL_EOD!AJ62</f>
        <v>50.82</v>
      </c>
      <c r="N62">
        <f t="shared" si="0"/>
        <v>223.27</v>
      </c>
      <c r="O62" s="113">
        <f t="shared" si="1"/>
        <v>-1.0000000000019327E-2</v>
      </c>
      <c r="P62">
        <v>99.605538585569036</v>
      </c>
      <c r="Q62">
        <v>47.997850136605898</v>
      </c>
      <c r="R62">
        <v>5.8397384332870512</v>
      </c>
      <c r="S62">
        <v>18.999149012406502</v>
      </c>
      <c r="T62">
        <v>50.817723832131499</v>
      </c>
      <c r="U62" s="115">
        <f t="shared" si="2"/>
        <v>223.25999999999996</v>
      </c>
      <c r="V62" s="113">
        <f t="shared" si="3"/>
        <v>0</v>
      </c>
      <c r="Y62">
        <f>BAWANA!AW62+BAWANA!AX62</f>
        <v>23.37</v>
      </c>
      <c r="Z62">
        <f>BAWANA!BD62+BAWANA!BE62</f>
        <v>23.37</v>
      </c>
      <c r="AA62">
        <f>BAWANA!X62+BAWANA!Y62</f>
        <v>23.37</v>
      </c>
      <c r="AB62">
        <f>BAWANA!AE62+BAWANA!AF62</f>
        <v>23.37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223.26</v>
      </c>
      <c r="E63">
        <f>BAWANA!AM63</f>
        <v>0</v>
      </c>
      <c r="F63">
        <f t="shared" si="4"/>
        <v>256</v>
      </c>
      <c r="G63">
        <f t="shared" si="5"/>
        <v>223.26</v>
      </c>
      <c r="H63" s="113"/>
      <c r="I63">
        <f>BRPL_EOD!AI63+BRPL_EOD!AJ63</f>
        <v>99.61</v>
      </c>
      <c r="J63">
        <f>BYPL_EOD!AI63+BYPL_EOD!AJ63</f>
        <v>48</v>
      </c>
      <c r="K63">
        <f>MES_EOD!AI63+MES_EOD!AJ63</f>
        <v>5.84</v>
      </c>
      <c r="L63">
        <f>NDMC_EOD!AI63+NDMC_EOD!AJ63</f>
        <v>19</v>
      </c>
      <c r="M63">
        <f>TPDDL_EOD!AI63+TPDDL_EOD!AJ63</f>
        <v>50.82</v>
      </c>
      <c r="N63">
        <f t="shared" si="0"/>
        <v>223.27</v>
      </c>
      <c r="O63" s="113">
        <f t="shared" si="1"/>
        <v>-1.0000000000019327E-2</v>
      </c>
      <c r="P63">
        <v>99.605538585569036</v>
      </c>
      <c r="Q63">
        <v>47.997850136605898</v>
      </c>
      <c r="R63">
        <v>5.8397384332870512</v>
      </c>
      <c r="S63">
        <v>18.999149012406502</v>
      </c>
      <c r="T63">
        <v>50.817723832131499</v>
      </c>
      <c r="U63" s="115">
        <f t="shared" si="2"/>
        <v>223.25999999999996</v>
      </c>
      <c r="V63" s="113">
        <f t="shared" si="3"/>
        <v>0</v>
      </c>
      <c r="Y63">
        <f>BAWANA!AW63+BAWANA!AX63</f>
        <v>23.37</v>
      </c>
      <c r="Z63">
        <f>BAWANA!BD63+BAWANA!BE63</f>
        <v>23.37</v>
      </c>
      <c r="AA63">
        <f>BAWANA!X63+BAWANA!Y63</f>
        <v>23.37</v>
      </c>
      <c r="AB63">
        <f>BAWANA!AE63+BAWANA!AF63</f>
        <v>23.37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223.26</v>
      </c>
      <c r="E64">
        <f>BAWANA!AM64</f>
        <v>0</v>
      </c>
      <c r="F64">
        <f t="shared" si="4"/>
        <v>256</v>
      </c>
      <c r="G64">
        <f t="shared" si="5"/>
        <v>223.26</v>
      </c>
      <c r="H64" s="113"/>
      <c r="I64">
        <f>BRPL_EOD!AI64+BRPL_EOD!AJ64</f>
        <v>99.61</v>
      </c>
      <c r="J64">
        <f>BYPL_EOD!AI64+BYPL_EOD!AJ64</f>
        <v>48</v>
      </c>
      <c r="K64">
        <f>MES_EOD!AI64+MES_EOD!AJ64</f>
        <v>5.84</v>
      </c>
      <c r="L64">
        <f>NDMC_EOD!AI64+NDMC_EOD!AJ64</f>
        <v>19</v>
      </c>
      <c r="M64">
        <f>TPDDL_EOD!AI64+TPDDL_EOD!AJ64</f>
        <v>50.82</v>
      </c>
      <c r="N64">
        <f t="shared" si="0"/>
        <v>223.27</v>
      </c>
      <c r="O64" s="113">
        <f t="shared" si="1"/>
        <v>-1.0000000000019327E-2</v>
      </c>
      <c r="P64">
        <v>99.605538585569036</v>
      </c>
      <c r="Q64">
        <v>47.997850136605898</v>
      </c>
      <c r="R64">
        <v>5.8397384332870512</v>
      </c>
      <c r="S64">
        <v>18.999149012406502</v>
      </c>
      <c r="T64">
        <v>50.817723832131499</v>
      </c>
      <c r="U64" s="115">
        <f t="shared" si="2"/>
        <v>223.25999999999996</v>
      </c>
      <c r="V64" s="113">
        <f t="shared" si="3"/>
        <v>0</v>
      </c>
      <c r="Y64">
        <f>BAWANA!AW64+BAWANA!AX64</f>
        <v>23.37</v>
      </c>
      <c r="Z64">
        <f>BAWANA!BD64+BAWANA!BE64</f>
        <v>23.37</v>
      </c>
      <c r="AA64">
        <f>BAWANA!X64+BAWANA!Y64</f>
        <v>23.37</v>
      </c>
      <c r="AB64">
        <f>BAWANA!AE64+BAWANA!AF64</f>
        <v>23.37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223.26</v>
      </c>
      <c r="E65">
        <f>BAWANA!AM65</f>
        <v>0</v>
      </c>
      <c r="F65">
        <f t="shared" si="4"/>
        <v>256</v>
      </c>
      <c r="G65">
        <f t="shared" si="5"/>
        <v>223.26</v>
      </c>
      <c r="H65" s="113"/>
      <c r="I65">
        <f>BRPL_EOD!AI65+BRPL_EOD!AJ65</f>
        <v>99.61</v>
      </c>
      <c r="J65">
        <f>BYPL_EOD!AI65+BYPL_EOD!AJ65</f>
        <v>48</v>
      </c>
      <c r="K65">
        <f>MES_EOD!AI65+MES_EOD!AJ65</f>
        <v>5.84</v>
      </c>
      <c r="L65">
        <f>NDMC_EOD!AI65+NDMC_EOD!AJ65</f>
        <v>19</v>
      </c>
      <c r="M65">
        <f>TPDDL_EOD!AI65+TPDDL_EOD!AJ65</f>
        <v>50.82</v>
      </c>
      <c r="N65">
        <f t="shared" si="0"/>
        <v>223.27</v>
      </c>
      <c r="O65" s="113">
        <f t="shared" si="1"/>
        <v>-1.0000000000019327E-2</v>
      </c>
      <c r="P65">
        <v>99.605538585569036</v>
      </c>
      <c r="Q65">
        <v>47.997850136605898</v>
      </c>
      <c r="R65">
        <v>5.8397384332870512</v>
      </c>
      <c r="S65">
        <v>18.999149012406502</v>
      </c>
      <c r="T65">
        <v>50.817723832131499</v>
      </c>
      <c r="U65" s="115">
        <f t="shared" si="2"/>
        <v>223.25999999999996</v>
      </c>
      <c r="V65" s="113">
        <f t="shared" si="3"/>
        <v>0</v>
      </c>
      <c r="Y65">
        <f>BAWANA!AW65+BAWANA!AX65</f>
        <v>23.37</v>
      </c>
      <c r="Z65">
        <f>BAWANA!BD65+BAWANA!BE65</f>
        <v>23.37</v>
      </c>
      <c r="AA65">
        <f>BAWANA!X65+BAWANA!Y65</f>
        <v>23.37</v>
      </c>
      <c r="AB65">
        <f>BAWANA!AE65+BAWANA!AF65</f>
        <v>23.37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223.26</v>
      </c>
      <c r="E66">
        <f>BAWANA!AM66</f>
        <v>0</v>
      </c>
      <c r="F66">
        <f t="shared" si="4"/>
        <v>256</v>
      </c>
      <c r="G66">
        <f t="shared" si="5"/>
        <v>223.26</v>
      </c>
      <c r="H66" s="113"/>
      <c r="I66">
        <f>BRPL_EOD!AI66+BRPL_EOD!AJ66</f>
        <v>99.61</v>
      </c>
      <c r="J66">
        <f>BYPL_EOD!AI66+BYPL_EOD!AJ66</f>
        <v>48</v>
      </c>
      <c r="K66">
        <f>MES_EOD!AI66+MES_EOD!AJ66</f>
        <v>5.84</v>
      </c>
      <c r="L66">
        <f>NDMC_EOD!AI66+NDMC_EOD!AJ66</f>
        <v>19</v>
      </c>
      <c r="M66">
        <f>TPDDL_EOD!AI66+TPDDL_EOD!AJ66</f>
        <v>50.82</v>
      </c>
      <c r="N66">
        <f t="shared" si="0"/>
        <v>223.27</v>
      </c>
      <c r="O66" s="113">
        <f t="shared" si="1"/>
        <v>-1.0000000000019327E-2</v>
      </c>
      <c r="P66">
        <v>99.605538585569036</v>
      </c>
      <c r="Q66">
        <v>47.997850136605898</v>
      </c>
      <c r="R66">
        <v>5.8397384332870512</v>
      </c>
      <c r="S66">
        <v>18.999149012406502</v>
      </c>
      <c r="T66">
        <v>50.817723832131499</v>
      </c>
      <c r="U66" s="115">
        <f t="shared" si="2"/>
        <v>223.25999999999996</v>
      </c>
      <c r="V66" s="113">
        <f t="shared" si="3"/>
        <v>0</v>
      </c>
      <c r="Y66">
        <f>BAWANA!AW66+BAWANA!AX66</f>
        <v>23.37</v>
      </c>
      <c r="Z66">
        <f>BAWANA!BD66+BAWANA!BE66</f>
        <v>23.37</v>
      </c>
      <c r="AA66">
        <f>BAWANA!X66+BAWANA!Y66</f>
        <v>23.37</v>
      </c>
      <c r="AB66">
        <f>BAWANA!AE66+BAWANA!AF66</f>
        <v>23.37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223.26</v>
      </c>
      <c r="E67">
        <f>BAWANA!AM67</f>
        <v>0</v>
      </c>
      <c r="F67">
        <f t="shared" si="4"/>
        <v>256</v>
      </c>
      <c r="G67">
        <f t="shared" si="5"/>
        <v>223.26</v>
      </c>
      <c r="H67" s="113"/>
      <c r="I67">
        <f>BRPL_EOD!AI67+BRPL_EOD!AJ67</f>
        <v>99.61</v>
      </c>
      <c r="J67">
        <f>BYPL_EOD!AI67+BYPL_EOD!AJ67</f>
        <v>48</v>
      </c>
      <c r="K67">
        <f>MES_EOD!AI67+MES_EOD!AJ67</f>
        <v>5.84</v>
      </c>
      <c r="L67">
        <f>NDMC_EOD!AI67+NDMC_EOD!AJ67</f>
        <v>19</v>
      </c>
      <c r="M67">
        <f>TPDDL_EOD!AI67+TPDDL_EOD!AJ67</f>
        <v>50.82</v>
      </c>
      <c r="N67">
        <f t="shared" ref="N67:N98" si="7">SUM(I67:M67)</f>
        <v>223.27</v>
      </c>
      <c r="O67" s="113">
        <f t="shared" ref="O67:O98" si="8">G67-N67</f>
        <v>-1.0000000000019327E-2</v>
      </c>
      <c r="P67">
        <v>99.605538585569036</v>
      </c>
      <c r="Q67">
        <v>47.997850136605898</v>
      </c>
      <c r="R67">
        <v>5.8397384332870512</v>
      </c>
      <c r="S67">
        <v>18.999149012406502</v>
      </c>
      <c r="T67">
        <v>50.817723832131499</v>
      </c>
      <c r="U67" s="115">
        <f t="shared" ref="U67:U98" si="9">SUM(P67:T67)</f>
        <v>223.25999999999996</v>
      </c>
      <c r="V67" s="113">
        <f t="shared" ref="V67:V99" si="10">G67-U67</f>
        <v>0</v>
      </c>
      <c r="Y67">
        <f>BAWANA!AW67+BAWANA!AX67</f>
        <v>23.37</v>
      </c>
      <c r="Z67">
        <f>BAWANA!BD67+BAWANA!BE67</f>
        <v>23.37</v>
      </c>
      <c r="AA67">
        <f>BAWANA!X67+BAWANA!Y67</f>
        <v>23.37</v>
      </c>
      <c r="AB67">
        <f>BAWANA!AE67+BAWANA!AF67</f>
        <v>23.37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223.26</v>
      </c>
      <c r="H68" s="113"/>
      <c r="I68">
        <f>BRPL_EOD!AI68+BRPL_EOD!AJ68</f>
        <v>99.61</v>
      </c>
      <c r="J68">
        <f>BYPL_EOD!AI68+BYPL_EOD!AJ68</f>
        <v>48</v>
      </c>
      <c r="K68">
        <f>MES_EOD!AI68+MES_EOD!AJ68</f>
        <v>5.84</v>
      </c>
      <c r="L68">
        <f>NDMC_EOD!AI68+NDMC_EOD!AJ68</f>
        <v>19</v>
      </c>
      <c r="M68">
        <f>TPDDL_EOD!AI68+TPDDL_EOD!AJ68</f>
        <v>50.82</v>
      </c>
      <c r="N68">
        <f t="shared" si="7"/>
        <v>223.27</v>
      </c>
      <c r="O68" s="113">
        <f t="shared" si="8"/>
        <v>-1.0000000000019327E-2</v>
      </c>
      <c r="P68">
        <v>99.605538585569036</v>
      </c>
      <c r="Q68">
        <v>47.997850136605898</v>
      </c>
      <c r="R68">
        <v>5.8397384332870512</v>
      </c>
      <c r="S68">
        <v>18.999149012406502</v>
      </c>
      <c r="T68">
        <v>50.817723832131499</v>
      </c>
      <c r="U68" s="115">
        <f t="shared" si="9"/>
        <v>223.25999999999996</v>
      </c>
      <c r="V68" s="113">
        <f t="shared" si="10"/>
        <v>0</v>
      </c>
      <c r="Y68">
        <f>BAWANA!AW68+BAWANA!AX68</f>
        <v>23.37</v>
      </c>
      <c r="Z68">
        <f>BAWANA!BD68+BAWANA!BE68</f>
        <v>23.37</v>
      </c>
      <c r="AA68">
        <f>BAWANA!X68+BAWANA!Y68</f>
        <v>23.37</v>
      </c>
      <c r="AB68">
        <f>BAWANA!AE68+BAWANA!AF68</f>
        <v>23.37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223.26</v>
      </c>
      <c r="E69">
        <f>BAWANA!AM69</f>
        <v>0</v>
      </c>
      <c r="F69">
        <f t="shared" si="11"/>
        <v>256</v>
      </c>
      <c r="G69">
        <f t="shared" si="12"/>
        <v>223.26</v>
      </c>
      <c r="H69" s="113"/>
      <c r="I69">
        <f>BRPL_EOD!AI69+BRPL_EOD!AJ69</f>
        <v>99.61</v>
      </c>
      <c r="J69">
        <f>BYPL_EOD!AI69+BYPL_EOD!AJ69</f>
        <v>48</v>
      </c>
      <c r="K69">
        <f>MES_EOD!AI69+MES_EOD!AJ69</f>
        <v>5.84</v>
      </c>
      <c r="L69">
        <f>NDMC_EOD!AI69+NDMC_EOD!AJ69</f>
        <v>19</v>
      </c>
      <c r="M69">
        <f>TPDDL_EOD!AI69+TPDDL_EOD!AJ69</f>
        <v>50.82</v>
      </c>
      <c r="N69">
        <f t="shared" si="7"/>
        <v>223.27</v>
      </c>
      <c r="O69" s="113">
        <f t="shared" si="8"/>
        <v>-1.0000000000019327E-2</v>
      </c>
      <c r="P69">
        <v>99.605538585569036</v>
      </c>
      <c r="Q69">
        <v>47.997850136605898</v>
      </c>
      <c r="R69">
        <v>5.8397384332870512</v>
      </c>
      <c r="S69">
        <v>18.999149012406502</v>
      </c>
      <c r="T69">
        <v>50.817723832131499</v>
      </c>
      <c r="U69" s="115">
        <f t="shared" si="9"/>
        <v>223.25999999999996</v>
      </c>
      <c r="V69" s="113">
        <f t="shared" si="10"/>
        <v>0</v>
      </c>
      <c r="Y69">
        <f>BAWANA!AW69+BAWANA!AX69</f>
        <v>23.37</v>
      </c>
      <c r="Z69">
        <f>BAWANA!BD69+BAWANA!BE69</f>
        <v>23.37</v>
      </c>
      <c r="AA69">
        <f>BAWANA!X69+BAWANA!Y69</f>
        <v>23.37</v>
      </c>
      <c r="AB69">
        <f>BAWANA!AE69+BAWANA!AF69</f>
        <v>23.37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223.26</v>
      </c>
      <c r="E70">
        <f>BAWANA!AM70</f>
        <v>0</v>
      </c>
      <c r="F70">
        <f t="shared" si="11"/>
        <v>256</v>
      </c>
      <c r="G70">
        <f t="shared" si="12"/>
        <v>223.26</v>
      </c>
      <c r="H70" s="113"/>
      <c r="I70">
        <f>BRPL_EOD!AI70+BRPL_EOD!AJ70</f>
        <v>99.61</v>
      </c>
      <c r="J70">
        <f>BYPL_EOD!AI70+BYPL_EOD!AJ70</f>
        <v>48</v>
      </c>
      <c r="K70">
        <f>MES_EOD!AI70+MES_EOD!AJ70</f>
        <v>5.84</v>
      </c>
      <c r="L70">
        <f>NDMC_EOD!AI70+NDMC_EOD!AJ70</f>
        <v>19</v>
      </c>
      <c r="M70">
        <f>TPDDL_EOD!AI70+TPDDL_EOD!AJ70</f>
        <v>50.82</v>
      </c>
      <c r="N70">
        <f t="shared" si="7"/>
        <v>223.27</v>
      </c>
      <c r="O70" s="113">
        <f t="shared" si="8"/>
        <v>-1.0000000000019327E-2</v>
      </c>
      <c r="P70">
        <v>99.605538585569036</v>
      </c>
      <c r="Q70">
        <v>47.997850136605898</v>
      </c>
      <c r="R70">
        <v>5.8397384332870512</v>
      </c>
      <c r="S70">
        <v>18.999149012406502</v>
      </c>
      <c r="T70">
        <v>50.817723832131499</v>
      </c>
      <c r="U70" s="115">
        <f t="shared" si="9"/>
        <v>223.25999999999996</v>
      </c>
      <c r="V70" s="113">
        <f t="shared" si="10"/>
        <v>0</v>
      </c>
      <c r="Y70">
        <f>BAWANA!AW70+BAWANA!AX70</f>
        <v>23.37</v>
      </c>
      <c r="Z70">
        <f>BAWANA!BD70+BAWANA!BE70</f>
        <v>23.37</v>
      </c>
      <c r="AA70">
        <f>BAWANA!X70+BAWANA!Y70</f>
        <v>23.37</v>
      </c>
      <c r="AB70">
        <f>BAWANA!AE70+BAWANA!AF70</f>
        <v>23.37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223.26</v>
      </c>
      <c r="E71">
        <f>BAWANA!AM71</f>
        <v>0</v>
      </c>
      <c r="F71">
        <f t="shared" si="11"/>
        <v>256</v>
      </c>
      <c r="G71">
        <f t="shared" si="12"/>
        <v>223.26</v>
      </c>
      <c r="H71" s="113"/>
      <c r="I71">
        <f>BRPL_EOD!AI71+BRPL_EOD!AJ71</f>
        <v>99.61</v>
      </c>
      <c r="J71">
        <f>BYPL_EOD!AI71+BYPL_EOD!AJ71</f>
        <v>48</v>
      </c>
      <c r="K71">
        <f>MES_EOD!AI71+MES_EOD!AJ71</f>
        <v>5.84</v>
      </c>
      <c r="L71">
        <f>NDMC_EOD!AI71+NDMC_EOD!AJ71</f>
        <v>19</v>
      </c>
      <c r="M71">
        <f>TPDDL_EOD!AI71+TPDDL_EOD!AJ71</f>
        <v>50.82</v>
      </c>
      <c r="N71">
        <f t="shared" si="7"/>
        <v>223.27</v>
      </c>
      <c r="O71" s="113">
        <f t="shared" si="8"/>
        <v>-1.0000000000019327E-2</v>
      </c>
      <c r="P71">
        <v>99.605538585569036</v>
      </c>
      <c r="Q71">
        <v>47.997850136605898</v>
      </c>
      <c r="R71">
        <v>5.8397384332870512</v>
      </c>
      <c r="S71">
        <v>18.999149012406502</v>
      </c>
      <c r="T71">
        <v>50.817723832131499</v>
      </c>
      <c r="U71" s="115">
        <f t="shared" si="9"/>
        <v>223.25999999999996</v>
      </c>
      <c r="V71" s="113">
        <f t="shared" si="10"/>
        <v>0</v>
      </c>
      <c r="Y71">
        <f>BAWANA!AW71+BAWANA!AX71</f>
        <v>23.37</v>
      </c>
      <c r="Z71">
        <f>BAWANA!BD71+BAWANA!BE71</f>
        <v>23.37</v>
      </c>
      <c r="AA71">
        <f>BAWANA!X71+BAWANA!Y71</f>
        <v>23.37</v>
      </c>
      <c r="AB71">
        <f>BAWANA!AE71+BAWANA!AF71</f>
        <v>23.37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223.26</v>
      </c>
      <c r="E72">
        <f>BAWANA!AM72</f>
        <v>0</v>
      </c>
      <c r="F72">
        <f t="shared" si="11"/>
        <v>256</v>
      </c>
      <c r="G72">
        <f t="shared" si="12"/>
        <v>223.26</v>
      </c>
      <c r="H72" s="113"/>
      <c r="I72">
        <f>BRPL_EOD!AI72+BRPL_EOD!AJ72</f>
        <v>99.61</v>
      </c>
      <c r="J72">
        <f>BYPL_EOD!AI72+BYPL_EOD!AJ72</f>
        <v>48</v>
      </c>
      <c r="K72">
        <f>MES_EOD!AI72+MES_EOD!AJ72</f>
        <v>5.84</v>
      </c>
      <c r="L72">
        <f>NDMC_EOD!AI72+NDMC_EOD!AJ72</f>
        <v>19</v>
      </c>
      <c r="M72">
        <f>TPDDL_EOD!AI72+TPDDL_EOD!AJ72</f>
        <v>50.82</v>
      </c>
      <c r="N72">
        <f t="shared" si="7"/>
        <v>223.27</v>
      </c>
      <c r="O72" s="113">
        <f t="shared" si="8"/>
        <v>-1.0000000000019327E-2</v>
      </c>
      <c r="P72">
        <v>99.605538585569036</v>
      </c>
      <c r="Q72">
        <v>47.997850136605898</v>
      </c>
      <c r="R72">
        <v>5.8397384332870512</v>
      </c>
      <c r="S72">
        <v>18.999149012406502</v>
      </c>
      <c r="T72">
        <v>50.817723832131499</v>
      </c>
      <c r="U72" s="115">
        <f t="shared" si="9"/>
        <v>223.25999999999996</v>
      </c>
      <c r="V72" s="113">
        <f t="shared" si="10"/>
        <v>0</v>
      </c>
      <c r="Y72">
        <f>BAWANA!AW72+BAWANA!AX72</f>
        <v>23.37</v>
      </c>
      <c r="Z72">
        <f>BAWANA!BD72+BAWANA!BE72</f>
        <v>23.37</v>
      </c>
      <c r="AA72">
        <f>BAWANA!X72+BAWANA!Y72</f>
        <v>23.37</v>
      </c>
      <c r="AB72">
        <f>BAWANA!AE72+BAWANA!AF72</f>
        <v>23.37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223.26</v>
      </c>
      <c r="E73">
        <f>BAWANA!AM73</f>
        <v>0</v>
      </c>
      <c r="F73">
        <f t="shared" si="11"/>
        <v>256</v>
      </c>
      <c r="G73">
        <f t="shared" si="12"/>
        <v>223.26</v>
      </c>
      <c r="H73" s="113"/>
      <c r="I73">
        <f>BRPL_EOD!AI73+BRPL_EOD!AJ73</f>
        <v>99.61</v>
      </c>
      <c r="J73">
        <f>BYPL_EOD!AI73+BYPL_EOD!AJ73</f>
        <v>48</v>
      </c>
      <c r="K73">
        <f>MES_EOD!AI73+MES_EOD!AJ73</f>
        <v>5.84</v>
      </c>
      <c r="L73">
        <f>NDMC_EOD!AI73+NDMC_EOD!AJ73</f>
        <v>19</v>
      </c>
      <c r="M73">
        <f>TPDDL_EOD!AI73+TPDDL_EOD!AJ73</f>
        <v>50.82</v>
      </c>
      <c r="N73">
        <f t="shared" si="7"/>
        <v>223.27</v>
      </c>
      <c r="O73" s="113">
        <f t="shared" si="8"/>
        <v>-1.0000000000019327E-2</v>
      </c>
      <c r="P73">
        <v>99.605538585569036</v>
      </c>
      <c r="Q73">
        <v>47.997850136605898</v>
      </c>
      <c r="R73">
        <v>5.8397384332870512</v>
      </c>
      <c r="S73">
        <v>18.999149012406502</v>
      </c>
      <c r="T73">
        <v>50.817723832131499</v>
      </c>
      <c r="U73" s="115">
        <f t="shared" si="9"/>
        <v>223.25999999999996</v>
      </c>
      <c r="V73" s="113">
        <f t="shared" si="10"/>
        <v>0</v>
      </c>
      <c r="Y73">
        <f>BAWANA!AW73+BAWANA!AX73</f>
        <v>23.37</v>
      </c>
      <c r="Z73">
        <f>BAWANA!BD73+BAWANA!BE73</f>
        <v>23.37</v>
      </c>
      <c r="AA73">
        <f>BAWANA!X73+BAWANA!Y73</f>
        <v>23.37</v>
      </c>
      <c r="AB73">
        <f>BAWANA!AE73+BAWANA!AF73</f>
        <v>23.37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223.26</v>
      </c>
      <c r="E74">
        <f>BAWANA!AM74</f>
        <v>0</v>
      </c>
      <c r="F74">
        <f t="shared" si="11"/>
        <v>256</v>
      </c>
      <c r="G74">
        <f t="shared" si="12"/>
        <v>223.26</v>
      </c>
      <c r="H74" s="113"/>
      <c r="I74">
        <f>BRPL_EOD!AI74+BRPL_EOD!AJ74</f>
        <v>99.61</v>
      </c>
      <c r="J74">
        <f>BYPL_EOD!AI74+BYPL_EOD!AJ74</f>
        <v>48</v>
      </c>
      <c r="K74">
        <f>MES_EOD!AI74+MES_EOD!AJ74</f>
        <v>5.84</v>
      </c>
      <c r="L74">
        <f>NDMC_EOD!AI74+NDMC_EOD!AJ74</f>
        <v>19</v>
      </c>
      <c r="M74">
        <f>TPDDL_EOD!AI74+TPDDL_EOD!AJ74</f>
        <v>50.82</v>
      </c>
      <c r="N74">
        <f t="shared" si="7"/>
        <v>223.27</v>
      </c>
      <c r="O74" s="113">
        <f t="shared" si="8"/>
        <v>-1.0000000000019327E-2</v>
      </c>
      <c r="P74">
        <v>99.605538585569036</v>
      </c>
      <c r="Q74">
        <v>47.997850136605898</v>
      </c>
      <c r="R74">
        <v>5.8397384332870512</v>
      </c>
      <c r="S74">
        <v>18.999149012406502</v>
      </c>
      <c r="T74">
        <v>50.817723832131499</v>
      </c>
      <c r="U74" s="115">
        <f t="shared" si="9"/>
        <v>223.25999999999996</v>
      </c>
      <c r="V74" s="113">
        <f t="shared" si="10"/>
        <v>0</v>
      </c>
      <c r="Y74">
        <f>BAWANA!AW74+BAWANA!AX74</f>
        <v>23.37</v>
      </c>
      <c r="Z74">
        <f>BAWANA!BD74+BAWANA!BE74</f>
        <v>23.37</v>
      </c>
      <c r="AA74">
        <f>BAWANA!X74+BAWANA!Y74</f>
        <v>23.37</v>
      </c>
      <c r="AB74">
        <f>BAWANA!AE74+BAWANA!AF74</f>
        <v>23.37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223.26</v>
      </c>
      <c r="E75">
        <f>BAWANA!AM75</f>
        <v>0</v>
      </c>
      <c r="F75">
        <f t="shared" si="11"/>
        <v>256</v>
      </c>
      <c r="G75">
        <f t="shared" si="12"/>
        <v>223.26</v>
      </c>
      <c r="H75" s="113"/>
      <c r="I75">
        <f>BRPL_EOD!AI75+BRPL_EOD!AJ75</f>
        <v>99.61</v>
      </c>
      <c r="J75">
        <f>BYPL_EOD!AI75+BYPL_EOD!AJ75</f>
        <v>48</v>
      </c>
      <c r="K75">
        <f>MES_EOD!AI75+MES_EOD!AJ75</f>
        <v>5.84</v>
      </c>
      <c r="L75">
        <f>NDMC_EOD!AI75+NDMC_EOD!AJ75</f>
        <v>19</v>
      </c>
      <c r="M75">
        <f>TPDDL_EOD!AI75+TPDDL_EOD!AJ75</f>
        <v>50.82</v>
      </c>
      <c r="N75">
        <f t="shared" si="7"/>
        <v>223.27</v>
      </c>
      <c r="O75" s="113">
        <f t="shared" si="8"/>
        <v>-1.0000000000019327E-2</v>
      </c>
      <c r="P75">
        <v>99.605538585569036</v>
      </c>
      <c r="Q75">
        <v>47.997850136605898</v>
      </c>
      <c r="R75">
        <v>5.8397384332870512</v>
      </c>
      <c r="S75">
        <v>18.999149012406502</v>
      </c>
      <c r="T75">
        <v>50.817723832131499</v>
      </c>
      <c r="U75" s="115">
        <f t="shared" si="9"/>
        <v>223.25999999999996</v>
      </c>
      <c r="V75" s="113">
        <f t="shared" si="10"/>
        <v>0</v>
      </c>
      <c r="Y75">
        <f>BAWANA!AW75+BAWANA!AX75</f>
        <v>23.37</v>
      </c>
      <c r="Z75">
        <f>BAWANA!BD75+BAWANA!BE75</f>
        <v>23.37</v>
      </c>
      <c r="AA75">
        <f>BAWANA!X75+BAWANA!Y75</f>
        <v>23.37</v>
      </c>
      <c r="AB75">
        <f>BAWANA!AE75+BAWANA!AF75</f>
        <v>23.37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223.26</v>
      </c>
      <c r="E76">
        <f>BAWANA!AM76</f>
        <v>0</v>
      </c>
      <c r="F76">
        <f t="shared" si="11"/>
        <v>256</v>
      </c>
      <c r="G76">
        <f t="shared" si="12"/>
        <v>223.26</v>
      </c>
      <c r="H76" s="113"/>
      <c r="I76">
        <f>BRPL_EOD!AI76+BRPL_EOD!AJ76</f>
        <v>99.61</v>
      </c>
      <c r="J76">
        <f>BYPL_EOD!AI76+BYPL_EOD!AJ76</f>
        <v>48</v>
      </c>
      <c r="K76">
        <f>MES_EOD!AI76+MES_EOD!AJ76</f>
        <v>5.84</v>
      </c>
      <c r="L76">
        <f>NDMC_EOD!AI76+NDMC_EOD!AJ76</f>
        <v>19</v>
      </c>
      <c r="M76">
        <f>TPDDL_EOD!AI76+TPDDL_EOD!AJ76</f>
        <v>50.82</v>
      </c>
      <c r="N76">
        <f t="shared" si="7"/>
        <v>223.27</v>
      </c>
      <c r="O76" s="113">
        <f t="shared" si="8"/>
        <v>-1.0000000000019327E-2</v>
      </c>
      <c r="P76">
        <v>99.605538585569036</v>
      </c>
      <c r="Q76">
        <v>47.997850136605898</v>
      </c>
      <c r="R76">
        <v>5.8397384332870512</v>
      </c>
      <c r="S76">
        <v>18.999149012406502</v>
      </c>
      <c r="T76">
        <v>50.817723832131499</v>
      </c>
      <c r="U76" s="115">
        <f t="shared" si="9"/>
        <v>223.25999999999996</v>
      </c>
      <c r="V76" s="113">
        <f t="shared" si="10"/>
        <v>0</v>
      </c>
      <c r="Y76">
        <f>BAWANA!AW76+BAWANA!AX76</f>
        <v>23.37</v>
      </c>
      <c r="Z76">
        <f>BAWANA!BD76+BAWANA!BE76</f>
        <v>23.37</v>
      </c>
      <c r="AA76">
        <f>BAWANA!X76+BAWANA!Y76</f>
        <v>23.37</v>
      </c>
      <c r="AB76">
        <f>BAWANA!AE76+BAWANA!AF76</f>
        <v>23.37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223.26</v>
      </c>
      <c r="E77">
        <f>BAWANA!AM77</f>
        <v>0</v>
      </c>
      <c r="F77">
        <f t="shared" si="11"/>
        <v>256</v>
      </c>
      <c r="G77">
        <f t="shared" si="12"/>
        <v>223.26</v>
      </c>
      <c r="H77" s="113"/>
      <c r="I77">
        <f>BRPL_EOD!AI77+BRPL_EOD!AJ77</f>
        <v>99.61</v>
      </c>
      <c r="J77">
        <f>BYPL_EOD!AI77+BYPL_EOD!AJ77</f>
        <v>48</v>
      </c>
      <c r="K77">
        <f>MES_EOD!AI77+MES_EOD!AJ77</f>
        <v>5.84</v>
      </c>
      <c r="L77">
        <f>NDMC_EOD!AI77+NDMC_EOD!AJ77</f>
        <v>19</v>
      </c>
      <c r="M77">
        <f>TPDDL_EOD!AI77+TPDDL_EOD!AJ77</f>
        <v>50.82</v>
      </c>
      <c r="N77">
        <f t="shared" si="7"/>
        <v>223.27</v>
      </c>
      <c r="O77" s="113">
        <f t="shared" si="8"/>
        <v>-1.0000000000019327E-2</v>
      </c>
      <c r="P77">
        <v>99.605538585569036</v>
      </c>
      <c r="Q77">
        <v>47.997850136605898</v>
      </c>
      <c r="R77">
        <v>5.8397384332870512</v>
      </c>
      <c r="S77">
        <v>18.999149012406502</v>
      </c>
      <c r="T77">
        <v>50.817723832131499</v>
      </c>
      <c r="U77" s="115">
        <f t="shared" si="9"/>
        <v>223.25999999999996</v>
      </c>
      <c r="V77" s="113">
        <f t="shared" si="10"/>
        <v>0</v>
      </c>
      <c r="Y77">
        <f>BAWANA!AW77+BAWANA!AX77</f>
        <v>23.37</v>
      </c>
      <c r="Z77">
        <f>BAWANA!BD77+BAWANA!BE77</f>
        <v>23.37</v>
      </c>
      <c r="AA77">
        <f>BAWANA!X77+BAWANA!Y77</f>
        <v>23.37</v>
      </c>
      <c r="AB77">
        <f>BAWANA!AE77+BAWANA!AF77</f>
        <v>23.37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232.04000000000002</v>
      </c>
      <c r="E78">
        <f>BAWANA!AM78</f>
        <v>0</v>
      </c>
      <c r="F78">
        <f t="shared" si="11"/>
        <v>256</v>
      </c>
      <c r="G78">
        <f t="shared" si="12"/>
        <v>232.04000000000002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232.05</v>
      </c>
      <c r="O78" s="113">
        <f t="shared" si="8"/>
        <v>-9.9999999999909051E-3</v>
      </c>
      <c r="P78">
        <v>99.605707390648575</v>
      </c>
      <c r="Q78">
        <v>57.597517776341313</v>
      </c>
      <c r="R78">
        <v>5.8397483301012709</v>
      </c>
      <c r="S78">
        <v>18.999181210945917</v>
      </c>
      <c r="T78">
        <v>49.997845291962939</v>
      </c>
      <c r="U78" s="115">
        <f t="shared" si="9"/>
        <v>232.04</v>
      </c>
      <c r="V78" s="113">
        <f t="shared" si="10"/>
        <v>0</v>
      </c>
      <c r="Y78">
        <f>BAWANA!AW78+BAWANA!AX78</f>
        <v>18.98</v>
      </c>
      <c r="Z78">
        <f>BAWANA!BD78+BAWANA!BE78</f>
        <v>18.98</v>
      </c>
      <c r="AA78">
        <f>BAWANA!X78+BAWANA!Y78</f>
        <v>18.98</v>
      </c>
      <c r="AB78">
        <f>BAWANA!AE78+BAWANA!AF78</f>
        <v>18.98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251.64999999999998</v>
      </c>
      <c r="E79">
        <f>BAWANA!AM79</f>
        <v>0</v>
      </c>
      <c r="F79">
        <f t="shared" si="11"/>
        <v>256</v>
      </c>
      <c r="G79">
        <f t="shared" si="12"/>
        <v>251.64999999999998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251.66000000000003</v>
      </c>
      <c r="O79" s="113">
        <f t="shared" si="8"/>
        <v>-1.0000000000047748E-2</v>
      </c>
      <c r="P79">
        <v>99.606041881904133</v>
      </c>
      <c r="Q79">
        <v>57.597711197647612</v>
      </c>
      <c r="R79">
        <v>5.8397679408726049</v>
      </c>
      <c r="S79">
        <v>18.999245013112926</v>
      </c>
      <c r="T79">
        <v>69.607233966462672</v>
      </c>
      <c r="U79" s="115">
        <f t="shared" si="9"/>
        <v>251.64999999999995</v>
      </c>
      <c r="V79" s="113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251.64999999999998</v>
      </c>
      <c r="E80">
        <f>BAWANA!AM80</f>
        <v>0</v>
      </c>
      <c r="F80">
        <f t="shared" si="11"/>
        <v>256</v>
      </c>
      <c r="G80">
        <f t="shared" si="12"/>
        <v>251.64999999999998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251.66000000000003</v>
      </c>
      <c r="O80" s="113">
        <f t="shared" si="8"/>
        <v>-1.0000000000047748E-2</v>
      </c>
      <c r="P80">
        <v>99.606041881904133</v>
      </c>
      <c r="Q80">
        <v>57.597711197647612</v>
      </c>
      <c r="R80">
        <v>5.8397679408726049</v>
      </c>
      <c r="S80">
        <v>18.999245013112926</v>
      </c>
      <c r="T80">
        <v>69.607233966462672</v>
      </c>
      <c r="U80" s="115">
        <f t="shared" si="9"/>
        <v>251.64999999999995</v>
      </c>
      <c r="V80" s="113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274.5</v>
      </c>
      <c r="E81">
        <f>BAWANA!AM81</f>
        <v>0</v>
      </c>
      <c r="F81">
        <f t="shared" si="11"/>
        <v>256</v>
      </c>
      <c r="G81">
        <f t="shared" si="12"/>
        <v>274.5</v>
      </c>
      <c r="H81" s="113"/>
      <c r="I81">
        <f>BRPL_EOD!AI81+BRPL_EOD!AJ81</f>
        <v>129.58000000000001</v>
      </c>
      <c r="J81">
        <f>BYPL_EOD!AI81+BYPL_EOD!AJ81</f>
        <v>54.9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274.49</v>
      </c>
      <c r="O81" s="113">
        <f t="shared" si="8"/>
        <v>9.9999999999909051E-3</v>
      </c>
      <c r="P81">
        <v>129.58000000000001</v>
      </c>
      <c r="Q81">
        <v>54.903111864443872</v>
      </c>
      <c r="R81">
        <v>5.5603112630979936</v>
      </c>
      <c r="S81">
        <v>18.112817642081083</v>
      </c>
      <c r="T81">
        <v>66.343759230377032</v>
      </c>
      <c r="U81" s="115">
        <f t="shared" si="9"/>
        <v>274.5</v>
      </c>
      <c r="V81" s="113">
        <f t="shared" si="10"/>
        <v>0</v>
      </c>
      <c r="Y81">
        <f>BAWANA!AW81+BAWANA!AX81</f>
        <v>30.5</v>
      </c>
      <c r="Z81">
        <f>BAWANA!BD81+BAWANA!BE81</f>
        <v>0</v>
      </c>
      <c r="AA81">
        <f>BAWANA!X81+BAWANA!Y81</f>
        <v>30.5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274.5</v>
      </c>
      <c r="E82">
        <f>BAWANA!AM82</f>
        <v>0</v>
      </c>
      <c r="F82">
        <f t="shared" si="11"/>
        <v>256</v>
      </c>
      <c r="G82">
        <f t="shared" si="12"/>
        <v>274.5</v>
      </c>
      <c r="H82" s="113"/>
      <c r="I82">
        <f>BRPL_EOD!AI82+BRPL_EOD!AJ82</f>
        <v>129.58000000000001</v>
      </c>
      <c r="J82">
        <f>BYPL_EOD!AI82+BYPL_EOD!AJ82</f>
        <v>54.9</v>
      </c>
      <c r="K82">
        <f>MES_EOD!AI82+MES_EOD!AJ82</f>
        <v>5.56</v>
      </c>
      <c r="L82">
        <f>NDMC_EOD!AI82+NDMC_EOD!AJ82</f>
        <v>18.11</v>
      </c>
      <c r="M82">
        <f>TPDDL_EOD!AI82+TPDDL_EOD!AJ82</f>
        <v>66.34</v>
      </c>
      <c r="N82">
        <f t="shared" si="7"/>
        <v>274.49</v>
      </c>
      <c r="O82" s="113">
        <f t="shared" si="8"/>
        <v>9.9999999999909051E-3</v>
      </c>
      <c r="P82">
        <v>129.58000000000001</v>
      </c>
      <c r="Q82">
        <v>54.903111864443872</v>
      </c>
      <c r="R82">
        <v>5.5603112630979936</v>
      </c>
      <c r="S82">
        <v>18.112817642081083</v>
      </c>
      <c r="T82">
        <v>66.343759230377032</v>
      </c>
      <c r="U82" s="115">
        <f t="shared" si="9"/>
        <v>274.5</v>
      </c>
      <c r="V82" s="113">
        <f t="shared" si="10"/>
        <v>0</v>
      </c>
      <c r="Y82">
        <f>BAWANA!AW82+BAWANA!AX82</f>
        <v>30.5</v>
      </c>
      <c r="Z82">
        <f>BAWANA!BD82+BAWANA!BE82</f>
        <v>0</v>
      </c>
      <c r="AA82">
        <f>BAWANA!X82+BAWANA!Y82</f>
        <v>30.5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99.08</v>
      </c>
      <c r="J83">
        <f>BYPL_EOD!AI83+BYPL_EOD!AJ83</f>
        <v>54.9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99.084060822164844</v>
      </c>
      <c r="Q83">
        <v>54.902250092216896</v>
      </c>
      <c r="R83">
        <v>5.5602278781917294</v>
      </c>
      <c r="S83">
        <v>18.11074224353457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99.08</v>
      </c>
      <c r="J84">
        <f>BYPL_EOD!AI84+BYPL_EOD!AJ84</f>
        <v>54.9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99.084060822164844</v>
      </c>
      <c r="Q84">
        <v>54.902250092216896</v>
      </c>
      <c r="R84">
        <v>5.5602278781917294</v>
      </c>
      <c r="S84">
        <v>18.11074224353457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99.08</v>
      </c>
      <c r="J85">
        <f>BYPL_EOD!AI85+BYPL_EOD!AJ85</f>
        <v>54.9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99.084060822164844</v>
      </c>
      <c r="Q85">
        <v>54.902250092216896</v>
      </c>
      <c r="R85">
        <v>5.5602278781917294</v>
      </c>
      <c r="S85">
        <v>18.11074224353457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99.08</v>
      </c>
      <c r="J86">
        <f>BYPL_EOD!AI86+BYPL_EOD!AJ86</f>
        <v>54.9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99.084060822164844</v>
      </c>
      <c r="Q86">
        <v>54.902250092216896</v>
      </c>
      <c r="R86">
        <v>5.5602278781917294</v>
      </c>
      <c r="S86">
        <v>18.11074224353457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99.08</v>
      </c>
      <c r="J87">
        <f>BYPL_EOD!AI87+BYPL_EOD!AJ87</f>
        <v>54.9</v>
      </c>
      <c r="K87">
        <f>MES_EOD!AI87+MES_EOD!AJ87</f>
        <v>5.56</v>
      </c>
      <c r="L87">
        <f>NDMC_EOD!AI87+NDMC_EOD!AJ87</f>
        <v>18.11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99.084060822164844</v>
      </c>
      <c r="Q87">
        <v>54.902250092216896</v>
      </c>
      <c r="R87">
        <v>5.5602278781917294</v>
      </c>
      <c r="S87">
        <v>18.11074224353457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99.08</v>
      </c>
      <c r="J88">
        <f>BYPL_EOD!AI88+BYPL_EOD!AJ88</f>
        <v>54.9</v>
      </c>
      <c r="K88">
        <f>MES_EOD!AI88+MES_EOD!AJ88</f>
        <v>5.56</v>
      </c>
      <c r="L88">
        <f>NDMC_EOD!AI88+NDMC_EOD!AJ88</f>
        <v>18.11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99.084060822164844</v>
      </c>
      <c r="Q88">
        <v>54.902250092216896</v>
      </c>
      <c r="R88">
        <v>5.5602278781917294</v>
      </c>
      <c r="S88">
        <v>18.11074224353457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99.08</v>
      </c>
      <c r="J89">
        <f>BYPL_EOD!AI89+BYPL_EOD!AJ89</f>
        <v>54.9</v>
      </c>
      <c r="K89">
        <f>MES_EOD!AI89+MES_EOD!AJ89</f>
        <v>5.56</v>
      </c>
      <c r="L89">
        <f>NDMC_EOD!AI89+NDMC_EOD!AJ89</f>
        <v>18.11</v>
      </c>
      <c r="M89">
        <f>TPDDL_EOD!AI89+TPDDL_EOD!AJ89</f>
        <v>66.34</v>
      </c>
      <c r="N89">
        <f t="shared" si="7"/>
        <v>243.98999999999998</v>
      </c>
      <c r="O89" s="113">
        <f t="shared" si="8"/>
        <v>1.0000000000019327E-2</v>
      </c>
      <c r="P89">
        <v>99.084060822164844</v>
      </c>
      <c r="Q89">
        <v>54.902250092216896</v>
      </c>
      <c r="R89">
        <v>5.5602278781917294</v>
      </c>
      <c r="S89">
        <v>18.11074224353457</v>
      </c>
      <c r="T89">
        <v>66.342718963891969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99.08</v>
      </c>
      <c r="J90">
        <f>BYPL_EOD!AI90+BYPL_EOD!AJ90</f>
        <v>54.9</v>
      </c>
      <c r="K90">
        <f>MES_EOD!AI90+MES_EOD!AJ90</f>
        <v>5.56</v>
      </c>
      <c r="L90">
        <f>NDMC_EOD!AI90+NDMC_EOD!AJ90</f>
        <v>18.11</v>
      </c>
      <c r="M90">
        <f>TPDDL_EOD!AI90+TPDDL_EOD!AJ90</f>
        <v>66.34</v>
      </c>
      <c r="N90">
        <f t="shared" si="7"/>
        <v>243.98999999999998</v>
      </c>
      <c r="O90" s="113">
        <f t="shared" si="8"/>
        <v>1.0000000000019327E-2</v>
      </c>
      <c r="P90">
        <v>99.084060822164844</v>
      </c>
      <c r="Q90">
        <v>54.902250092216896</v>
      </c>
      <c r="R90">
        <v>5.5602278781917294</v>
      </c>
      <c r="S90">
        <v>18.11074224353457</v>
      </c>
      <c r="T90">
        <v>66.342718963891969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99.08</v>
      </c>
      <c r="J91">
        <f>BYPL_EOD!AI91+BYPL_EOD!AJ91</f>
        <v>54.9</v>
      </c>
      <c r="K91">
        <f>MES_EOD!AI91+MES_EOD!AJ91</f>
        <v>5.56</v>
      </c>
      <c r="L91">
        <f>NDMC_EOD!AI91+NDMC_EOD!AJ91</f>
        <v>18.11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99.084060822164844</v>
      </c>
      <c r="Q91">
        <v>54.902250092216896</v>
      </c>
      <c r="R91">
        <v>5.5602278781917294</v>
      </c>
      <c r="S91">
        <v>18.11074224353457</v>
      </c>
      <c r="T91">
        <v>66.342718963891969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99.08</v>
      </c>
      <c r="J92">
        <f>BYPL_EOD!AI92+BYPL_EOD!AJ92</f>
        <v>54.9</v>
      </c>
      <c r="K92">
        <f>MES_EOD!AI92+MES_EOD!AJ92</f>
        <v>5.56</v>
      </c>
      <c r="L92">
        <f>NDMC_EOD!AI92+NDMC_EOD!AJ92</f>
        <v>18.11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99.084060822164844</v>
      </c>
      <c r="Q92">
        <v>54.902250092216896</v>
      </c>
      <c r="R92">
        <v>5.5602278781917294</v>
      </c>
      <c r="S92">
        <v>18.11074224353457</v>
      </c>
      <c r="T92">
        <v>66.342718963891969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99.08</v>
      </c>
      <c r="J93">
        <f>BYPL_EOD!AI93+BYPL_EOD!AJ93</f>
        <v>54.9</v>
      </c>
      <c r="K93">
        <f>MES_EOD!AI93+MES_EOD!AJ93</f>
        <v>5.56</v>
      </c>
      <c r="L93">
        <f>NDMC_EOD!AI93+NDMC_EOD!AJ93</f>
        <v>18.11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99.084060822164844</v>
      </c>
      <c r="Q93">
        <v>54.902250092216896</v>
      </c>
      <c r="R93">
        <v>5.5602278781917294</v>
      </c>
      <c r="S93">
        <v>18.11074224353457</v>
      </c>
      <c r="T93">
        <v>66.342718963891969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99.08</v>
      </c>
      <c r="J94">
        <f>BYPL_EOD!AI94+BYPL_EOD!AJ94</f>
        <v>54.9</v>
      </c>
      <c r="K94">
        <f>MES_EOD!AI94+MES_EOD!AJ94</f>
        <v>5.56</v>
      </c>
      <c r="L94">
        <f>NDMC_EOD!AI94+NDMC_EOD!AJ94</f>
        <v>18.11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99.084060822164844</v>
      </c>
      <c r="Q94">
        <v>54.902250092216896</v>
      </c>
      <c r="R94">
        <v>5.5602278781917294</v>
      </c>
      <c r="S94">
        <v>18.11074224353457</v>
      </c>
      <c r="T94">
        <v>66.342718963891969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99.08</v>
      </c>
      <c r="J95">
        <f>BYPL_EOD!AI95+BYPL_EOD!AJ95</f>
        <v>54.9</v>
      </c>
      <c r="K95">
        <f>MES_EOD!AI95+MES_EOD!AJ95</f>
        <v>5.56</v>
      </c>
      <c r="L95">
        <f>NDMC_EOD!AI95+NDMC_EOD!AJ95</f>
        <v>18.11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99.084060822164844</v>
      </c>
      <c r="Q95">
        <v>54.902250092216896</v>
      </c>
      <c r="R95">
        <v>5.5602278781917294</v>
      </c>
      <c r="S95">
        <v>18.11074224353457</v>
      </c>
      <c r="T95">
        <v>66.342718963891969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99.08</v>
      </c>
      <c r="J96">
        <f>BYPL_EOD!AI96+BYPL_EOD!AJ96</f>
        <v>54.9</v>
      </c>
      <c r="K96">
        <f>MES_EOD!AI96+MES_EOD!AJ96</f>
        <v>5.56</v>
      </c>
      <c r="L96">
        <f>NDMC_EOD!AI96+NDMC_EOD!AJ96</f>
        <v>18.11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99.084060822164844</v>
      </c>
      <c r="Q96">
        <v>54.902250092216896</v>
      </c>
      <c r="R96">
        <v>5.5602278781917294</v>
      </c>
      <c r="S96">
        <v>18.11074224353457</v>
      </c>
      <c r="T96">
        <v>66.342718963891969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99.08</v>
      </c>
      <c r="J97">
        <f>BYPL_EOD!AI97+BYPL_EOD!AJ97</f>
        <v>54.9</v>
      </c>
      <c r="K97">
        <f>MES_EOD!AI97+MES_EOD!AJ97</f>
        <v>5.56</v>
      </c>
      <c r="L97">
        <f>NDMC_EOD!AI97+NDMC_EOD!AJ97</f>
        <v>18.11</v>
      </c>
      <c r="M97">
        <f>TPDDL_EOD!AI97+TPDDL_EOD!AJ97</f>
        <v>66.34</v>
      </c>
      <c r="N97">
        <f t="shared" si="7"/>
        <v>243.98999999999998</v>
      </c>
      <c r="O97" s="113">
        <f t="shared" si="8"/>
        <v>1.0000000000019327E-2</v>
      </c>
      <c r="P97">
        <v>99.084060822164844</v>
      </c>
      <c r="Q97">
        <v>54.902250092216896</v>
      </c>
      <c r="R97">
        <v>5.5602278781917294</v>
      </c>
      <c r="S97">
        <v>18.11074224353457</v>
      </c>
      <c r="T97">
        <v>66.342718963891969</v>
      </c>
      <c r="U97" s="115">
        <f t="shared" si="9"/>
        <v>244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99.08</v>
      </c>
      <c r="J98">
        <f>BYPL_EOD!AI98+BYPL_EOD!AJ98</f>
        <v>54.9</v>
      </c>
      <c r="K98">
        <f>MES_EOD!AI98+MES_EOD!AJ98</f>
        <v>5.56</v>
      </c>
      <c r="L98">
        <f>NDMC_EOD!AI98+NDMC_EOD!AJ98</f>
        <v>18.11</v>
      </c>
      <c r="M98">
        <f>TPDDL_EOD!AI98+TPDDL_EOD!AJ98</f>
        <v>66.34</v>
      </c>
      <c r="N98">
        <f t="shared" si="7"/>
        <v>243.98999999999998</v>
      </c>
      <c r="O98" s="113">
        <f t="shared" si="8"/>
        <v>1.0000000000019327E-2</v>
      </c>
      <c r="P98">
        <v>99.084060822164844</v>
      </c>
      <c r="Q98">
        <v>54.902250092216896</v>
      </c>
      <c r="R98">
        <v>5.5602278781917294</v>
      </c>
      <c r="S98">
        <v>18.11074224353457</v>
      </c>
      <c r="T98">
        <v>66.342718963891969</v>
      </c>
      <c r="U98" s="115">
        <f t="shared" si="9"/>
        <v>244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5.3983500000000042</v>
      </c>
      <c r="E99" s="115">
        <f t="shared" si="14"/>
        <v>0</v>
      </c>
      <c r="F99" s="115">
        <f t="shared" si="14"/>
        <v>6.1440000000000001</v>
      </c>
      <c r="G99" s="115">
        <f t="shared" si="14"/>
        <v>5.3983500000000042</v>
      </c>
      <c r="H99" s="115"/>
      <c r="I99" s="115">
        <f t="shared" si="14"/>
        <v>2.2044774999999981</v>
      </c>
      <c r="J99" s="115">
        <f t="shared" si="14"/>
        <v>1.1997674999999979</v>
      </c>
      <c r="K99" s="115">
        <f t="shared" si="14"/>
        <v>0.13889999999999972</v>
      </c>
      <c r="L99" s="115">
        <f t="shared" si="14"/>
        <v>0.45964499999999964</v>
      </c>
      <c r="M99" s="115">
        <f t="shared" si="14"/>
        <v>1.3955825000000002</v>
      </c>
      <c r="N99" s="115">
        <f t="shared" si="14"/>
        <v>5.3983725000000113</v>
      </c>
      <c r="O99" s="115">
        <f t="shared" si="14"/>
        <v>-2.250000000005059E-5</v>
      </c>
      <c r="P99" s="115">
        <f t="shared" si="14"/>
        <v>2.2044640069932266</v>
      </c>
      <c r="Q99" s="115">
        <f t="shared" si="14"/>
        <v>1.1997632259834994</v>
      </c>
      <c r="R99" s="115">
        <f t="shared" si="14"/>
        <v>0.13889932374540689</v>
      </c>
      <c r="S99" s="115">
        <f t="shared" si="14"/>
        <v>0.45964370577818009</v>
      </c>
      <c r="T99" s="115">
        <f t="shared" si="14"/>
        <v>1.3955797374996834</v>
      </c>
      <c r="U99" s="115">
        <f t="shared" si="14"/>
        <v>5.3983500000000042</v>
      </c>
      <c r="V99" s="115">
        <f t="shared" si="10"/>
        <v>0</v>
      </c>
      <c r="Y99" s="115">
        <f>SUM(Y3:Y98)/4000</f>
        <v>0.63861249999999903</v>
      </c>
      <c r="Z99" s="115">
        <f t="shared" ref="Z99:AD99" si="15">SUM(Z3:Z98)/4000</f>
        <v>0.60736249999999903</v>
      </c>
      <c r="AA99" s="115">
        <f t="shared" si="15"/>
        <v>0.63861249999999903</v>
      </c>
      <c r="AB99" s="115">
        <f t="shared" si="15"/>
        <v>0.60736249999999903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94.95</v>
      </c>
      <c r="K3">
        <v>686.07</v>
      </c>
      <c r="L3">
        <v>413.21</v>
      </c>
      <c r="M3">
        <v>87.45</v>
      </c>
      <c r="N3">
        <v>121.71</v>
      </c>
      <c r="O3">
        <v>127.6</v>
      </c>
      <c r="P3">
        <v>120.74</v>
      </c>
      <c r="Q3">
        <v>20.18</v>
      </c>
      <c r="R3">
        <v>41.12</v>
      </c>
      <c r="S3">
        <v>25.77</v>
      </c>
      <c r="T3">
        <v>0</v>
      </c>
      <c r="U3">
        <v>342</v>
      </c>
      <c r="V3">
        <v>20.8</v>
      </c>
      <c r="W3">
        <v>33.69</v>
      </c>
      <c r="X3">
        <v>98.87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9.66</v>
      </c>
      <c r="AG3">
        <v>44.99</v>
      </c>
      <c r="AH3">
        <v>167.1</v>
      </c>
      <c r="AI3">
        <v>17.559999999999999</v>
      </c>
      <c r="AJ3">
        <v>0</v>
      </c>
      <c r="AK3">
        <v>60.53</v>
      </c>
      <c r="AL3">
        <v>83.67</v>
      </c>
      <c r="AM3">
        <v>17.37</v>
      </c>
      <c r="AN3">
        <v>0</v>
      </c>
      <c r="AO3">
        <v>5</v>
      </c>
      <c r="AP3">
        <v>8.7100000000000009</v>
      </c>
      <c r="AQ3">
        <v>35.44</v>
      </c>
      <c r="AR3">
        <v>22.08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4.37</v>
      </c>
      <c r="AZ3">
        <v>5.35</v>
      </c>
      <c r="BA3">
        <v>3.54</v>
      </c>
      <c r="BB3">
        <v>0.19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3127.6499999999996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94.95</v>
      </c>
      <c r="K4">
        <v>686.07</v>
      </c>
      <c r="L4">
        <v>413.81</v>
      </c>
      <c r="M4">
        <v>87.45</v>
      </c>
      <c r="N4">
        <v>121.71</v>
      </c>
      <c r="O4">
        <v>127.6</v>
      </c>
      <c r="P4">
        <v>120.74</v>
      </c>
      <c r="Q4">
        <v>20.96</v>
      </c>
      <c r="R4">
        <v>41.12</v>
      </c>
      <c r="S4">
        <v>27.05</v>
      </c>
      <c r="T4">
        <v>0</v>
      </c>
      <c r="U4">
        <v>342</v>
      </c>
      <c r="V4">
        <v>20.8</v>
      </c>
      <c r="W4">
        <v>33.69</v>
      </c>
      <c r="X4">
        <v>98.87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9.66</v>
      </c>
      <c r="AG4">
        <v>44.99</v>
      </c>
      <c r="AH4">
        <v>167.1</v>
      </c>
      <c r="AI4">
        <v>17.559999999999999</v>
      </c>
      <c r="AJ4">
        <v>0</v>
      </c>
      <c r="AK4">
        <v>60.53</v>
      </c>
      <c r="AL4">
        <v>83.67</v>
      </c>
      <c r="AM4">
        <v>17.37</v>
      </c>
      <c r="AN4">
        <v>0</v>
      </c>
      <c r="AO4">
        <v>5</v>
      </c>
      <c r="AP4">
        <v>8.7100000000000009</v>
      </c>
      <c r="AQ4">
        <v>35.44</v>
      </c>
      <c r="AR4">
        <v>22.08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4.37</v>
      </c>
      <c r="AZ4">
        <v>5.35</v>
      </c>
      <c r="BA4">
        <v>3.54</v>
      </c>
      <c r="BB4">
        <v>0.19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3130.3099999999995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94.95</v>
      </c>
      <c r="K5">
        <v>686.07</v>
      </c>
      <c r="L5">
        <v>413.81</v>
      </c>
      <c r="M5">
        <v>87.45</v>
      </c>
      <c r="N5">
        <v>121.71</v>
      </c>
      <c r="O5">
        <v>127.6</v>
      </c>
      <c r="P5">
        <v>120.74</v>
      </c>
      <c r="Q5">
        <v>20.96</v>
      </c>
      <c r="R5">
        <v>41.12</v>
      </c>
      <c r="S5">
        <v>27.05</v>
      </c>
      <c r="T5">
        <v>1.62</v>
      </c>
      <c r="U5">
        <v>342</v>
      </c>
      <c r="V5">
        <v>20.8</v>
      </c>
      <c r="W5">
        <v>33.69</v>
      </c>
      <c r="X5">
        <v>98.87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9.66</v>
      </c>
      <c r="AG5">
        <v>44.99</v>
      </c>
      <c r="AH5">
        <v>167.1</v>
      </c>
      <c r="AI5">
        <v>17.559999999999999</v>
      </c>
      <c r="AJ5">
        <v>0</v>
      </c>
      <c r="AK5">
        <v>60.53</v>
      </c>
      <c r="AL5">
        <v>83.67</v>
      </c>
      <c r="AM5">
        <v>17.37</v>
      </c>
      <c r="AN5">
        <v>0</v>
      </c>
      <c r="AO5">
        <v>1.76</v>
      </c>
      <c r="AP5">
        <v>8.7100000000000009</v>
      </c>
      <c r="AQ5">
        <v>35.44</v>
      </c>
      <c r="AR5">
        <v>45.27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4.37</v>
      </c>
      <c r="AZ5">
        <v>5.35</v>
      </c>
      <c r="BA5">
        <v>3.54</v>
      </c>
      <c r="BB5">
        <v>0.19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3151.8799999999997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94.95</v>
      </c>
      <c r="K6">
        <v>686.07</v>
      </c>
      <c r="L6">
        <v>413.81</v>
      </c>
      <c r="M6">
        <v>87.45</v>
      </c>
      <c r="N6">
        <v>121.71</v>
      </c>
      <c r="O6">
        <v>127.6</v>
      </c>
      <c r="P6">
        <v>120.74</v>
      </c>
      <c r="Q6">
        <v>20.96</v>
      </c>
      <c r="R6">
        <v>41.12</v>
      </c>
      <c r="S6">
        <v>27.05</v>
      </c>
      <c r="T6">
        <v>1.62</v>
      </c>
      <c r="U6">
        <v>342</v>
      </c>
      <c r="V6">
        <v>20.8</v>
      </c>
      <c r="W6">
        <v>33.69</v>
      </c>
      <c r="X6">
        <v>98.87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9.66</v>
      </c>
      <c r="AG6">
        <v>44.99</v>
      </c>
      <c r="AH6">
        <v>167.1</v>
      </c>
      <c r="AI6">
        <v>17.559999999999999</v>
      </c>
      <c r="AJ6">
        <v>0</v>
      </c>
      <c r="AK6">
        <v>60.53</v>
      </c>
      <c r="AL6">
        <v>83.67</v>
      </c>
      <c r="AM6">
        <v>17.37</v>
      </c>
      <c r="AN6">
        <v>0</v>
      </c>
      <c r="AO6">
        <v>1.76</v>
      </c>
      <c r="AP6">
        <v>8.7100000000000009</v>
      </c>
      <c r="AQ6">
        <v>35.44</v>
      </c>
      <c r="AR6">
        <v>45.27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4.37</v>
      </c>
      <c r="AZ6">
        <v>5.35</v>
      </c>
      <c r="BA6">
        <v>3.54</v>
      </c>
      <c r="BB6">
        <v>0.19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3151.8799999999997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94.95</v>
      </c>
      <c r="K7">
        <v>686.07</v>
      </c>
      <c r="L7">
        <v>413.81</v>
      </c>
      <c r="M7">
        <v>87.45</v>
      </c>
      <c r="N7">
        <v>121.71</v>
      </c>
      <c r="O7">
        <v>127.6</v>
      </c>
      <c r="P7">
        <v>120.74</v>
      </c>
      <c r="Q7">
        <v>20.96</v>
      </c>
      <c r="R7">
        <v>43.71</v>
      </c>
      <c r="S7">
        <v>27.05</v>
      </c>
      <c r="T7">
        <v>1.62</v>
      </c>
      <c r="U7">
        <v>342</v>
      </c>
      <c r="V7">
        <v>20.8</v>
      </c>
      <c r="W7">
        <v>33.69</v>
      </c>
      <c r="X7">
        <v>98.87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9.66</v>
      </c>
      <c r="AG7">
        <v>44.99</v>
      </c>
      <c r="AH7">
        <v>167.1</v>
      </c>
      <c r="AI7">
        <v>17.559999999999999</v>
      </c>
      <c r="AJ7">
        <v>0</v>
      </c>
      <c r="AK7">
        <v>60.53</v>
      </c>
      <c r="AL7">
        <v>83.67</v>
      </c>
      <c r="AM7">
        <v>17.37</v>
      </c>
      <c r="AN7">
        <v>0</v>
      </c>
      <c r="AO7">
        <v>1.76</v>
      </c>
      <c r="AP7">
        <v>8.7100000000000009</v>
      </c>
      <c r="AQ7">
        <v>35.44</v>
      </c>
      <c r="AR7">
        <v>45.27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4.37</v>
      </c>
      <c r="AZ7">
        <v>5.35</v>
      </c>
      <c r="BA7">
        <v>3.54</v>
      </c>
      <c r="BB7">
        <v>0.12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3154.3999999999996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94.95</v>
      </c>
      <c r="K8">
        <v>686.07</v>
      </c>
      <c r="L8">
        <v>413.81</v>
      </c>
      <c r="M8">
        <v>87.45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342</v>
      </c>
      <c r="V8">
        <v>20.8</v>
      </c>
      <c r="W8">
        <v>33.69</v>
      </c>
      <c r="X8">
        <v>98.87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9.66</v>
      </c>
      <c r="AG8">
        <v>44.99</v>
      </c>
      <c r="AH8">
        <v>167.1</v>
      </c>
      <c r="AI8">
        <v>17.559999999999999</v>
      </c>
      <c r="AJ8">
        <v>0</v>
      </c>
      <c r="AK8">
        <v>60.53</v>
      </c>
      <c r="AL8">
        <v>83.67</v>
      </c>
      <c r="AM8">
        <v>17.37</v>
      </c>
      <c r="AN8">
        <v>0</v>
      </c>
      <c r="AO8">
        <v>1.76</v>
      </c>
      <c r="AP8">
        <v>8.7100000000000009</v>
      </c>
      <c r="AQ8">
        <v>35.44</v>
      </c>
      <c r="AR8">
        <v>45.27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4.37</v>
      </c>
      <c r="AZ8">
        <v>5.35</v>
      </c>
      <c r="BA8">
        <v>3.54</v>
      </c>
      <c r="BB8">
        <v>0.12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3161.41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94.95</v>
      </c>
      <c r="K9">
        <v>686.07</v>
      </c>
      <c r="L9">
        <v>413.81</v>
      </c>
      <c r="M9">
        <v>87.45</v>
      </c>
      <c r="N9">
        <v>121.71</v>
      </c>
      <c r="O9">
        <v>127.6</v>
      </c>
      <c r="P9">
        <v>133.97999999999999</v>
      </c>
      <c r="Q9">
        <v>20.96</v>
      </c>
      <c r="R9">
        <v>43.71</v>
      </c>
      <c r="S9">
        <v>27.05</v>
      </c>
      <c r="T9">
        <v>1.62</v>
      </c>
      <c r="U9">
        <v>342</v>
      </c>
      <c r="V9">
        <v>20.8</v>
      </c>
      <c r="W9">
        <v>33.69</v>
      </c>
      <c r="X9">
        <v>98.87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9.66</v>
      </c>
      <c r="AG9">
        <v>44.99</v>
      </c>
      <c r="AH9">
        <v>167.1</v>
      </c>
      <c r="AI9">
        <v>17.559999999999999</v>
      </c>
      <c r="AJ9">
        <v>0</v>
      </c>
      <c r="AK9">
        <v>60.53</v>
      </c>
      <c r="AL9">
        <v>83.67</v>
      </c>
      <c r="AM9">
        <v>17.37</v>
      </c>
      <c r="AN9">
        <v>0</v>
      </c>
      <c r="AO9">
        <v>1.94</v>
      </c>
      <c r="AP9">
        <v>8.7100000000000009</v>
      </c>
      <c r="AQ9">
        <v>35.44</v>
      </c>
      <c r="AR9">
        <v>27.6</v>
      </c>
      <c r="AS9">
        <v>36.049999999999997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4.37</v>
      </c>
      <c r="AZ9">
        <v>5.35</v>
      </c>
      <c r="BA9">
        <v>3.54</v>
      </c>
      <c r="BB9">
        <v>0.12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3150.1499999999996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94.95</v>
      </c>
      <c r="K10">
        <v>686.07</v>
      </c>
      <c r="L10">
        <v>413.81</v>
      </c>
      <c r="M10">
        <v>87.45</v>
      </c>
      <c r="N10">
        <v>121.71</v>
      </c>
      <c r="O10">
        <v>127.6</v>
      </c>
      <c r="P10">
        <v>133.97999999999999</v>
      </c>
      <c r="Q10">
        <v>20.96</v>
      </c>
      <c r="R10">
        <v>43.71</v>
      </c>
      <c r="S10">
        <v>27.05</v>
      </c>
      <c r="T10">
        <v>1.62</v>
      </c>
      <c r="U10">
        <v>342</v>
      </c>
      <c r="V10">
        <v>20.8</v>
      </c>
      <c r="W10">
        <v>33.69</v>
      </c>
      <c r="X10">
        <v>98.87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9.66</v>
      </c>
      <c r="AG10">
        <v>44.99</v>
      </c>
      <c r="AH10">
        <v>167.1</v>
      </c>
      <c r="AI10">
        <v>17.559999999999999</v>
      </c>
      <c r="AJ10">
        <v>0</v>
      </c>
      <c r="AK10">
        <v>60.53</v>
      </c>
      <c r="AL10">
        <v>83.67</v>
      </c>
      <c r="AM10">
        <v>17.37</v>
      </c>
      <c r="AN10">
        <v>0</v>
      </c>
      <c r="AO10">
        <v>1.94</v>
      </c>
      <c r="AP10">
        <v>8.7100000000000009</v>
      </c>
      <c r="AQ10">
        <v>35.44</v>
      </c>
      <c r="AR10">
        <v>27.6</v>
      </c>
      <c r="AS10">
        <v>36.049999999999997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4.37</v>
      </c>
      <c r="AZ10">
        <v>5.35</v>
      </c>
      <c r="BA10">
        <v>3.54</v>
      </c>
      <c r="BB10">
        <v>0.12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3150.1499999999996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94.95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133.97999999999999</v>
      </c>
      <c r="Q11">
        <v>20.96</v>
      </c>
      <c r="R11">
        <v>43.71</v>
      </c>
      <c r="S11">
        <v>27.05</v>
      </c>
      <c r="T11">
        <v>1.62</v>
      </c>
      <c r="U11">
        <v>342</v>
      </c>
      <c r="V11">
        <v>20.8</v>
      </c>
      <c r="W11">
        <v>33.69</v>
      </c>
      <c r="X11">
        <v>98.87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9.66</v>
      </c>
      <c r="AG11">
        <v>44.99</v>
      </c>
      <c r="AH11">
        <v>167.1</v>
      </c>
      <c r="AI11">
        <v>17.559999999999999</v>
      </c>
      <c r="AJ11">
        <v>0</v>
      </c>
      <c r="AK11">
        <v>60.53</v>
      </c>
      <c r="AL11">
        <v>83.67</v>
      </c>
      <c r="AM11">
        <v>17.37</v>
      </c>
      <c r="AN11">
        <v>0</v>
      </c>
      <c r="AO11">
        <v>1.94</v>
      </c>
      <c r="AP11">
        <v>8.7100000000000009</v>
      </c>
      <c r="AQ11">
        <v>35.44</v>
      </c>
      <c r="AR11">
        <v>27.6</v>
      </c>
      <c r="AS11">
        <v>36.049999999999997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4.37</v>
      </c>
      <c r="AZ11">
        <v>5.35</v>
      </c>
      <c r="BA11">
        <v>3.54</v>
      </c>
      <c r="BB11">
        <v>0.12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3153.2399999999993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94.95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135.54</v>
      </c>
      <c r="Q12">
        <v>20.96</v>
      </c>
      <c r="R12">
        <v>43.71</v>
      </c>
      <c r="S12">
        <v>27.05</v>
      </c>
      <c r="T12">
        <v>1.62</v>
      </c>
      <c r="U12">
        <v>342</v>
      </c>
      <c r="V12">
        <v>20.8</v>
      </c>
      <c r="W12">
        <v>33.69</v>
      </c>
      <c r="X12">
        <v>98.87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9.66</v>
      </c>
      <c r="AG12">
        <v>44.99</v>
      </c>
      <c r="AH12">
        <v>167.1</v>
      </c>
      <c r="AI12">
        <v>17.559999999999999</v>
      </c>
      <c r="AJ12">
        <v>0</v>
      </c>
      <c r="AK12">
        <v>60.53</v>
      </c>
      <c r="AL12">
        <v>83.67</v>
      </c>
      <c r="AM12">
        <v>17.37</v>
      </c>
      <c r="AN12">
        <v>0</v>
      </c>
      <c r="AO12">
        <v>2.23</v>
      </c>
      <c r="AP12">
        <v>8.7100000000000009</v>
      </c>
      <c r="AQ12">
        <v>35.44</v>
      </c>
      <c r="AR12">
        <v>27.6</v>
      </c>
      <c r="AS12">
        <v>36.049999999999997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4.37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3157.8599999999997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94.95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135.54</v>
      </c>
      <c r="Q13">
        <v>20.96</v>
      </c>
      <c r="R13">
        <v>43.71</v>
      </c>
      <c r="S13">
        <v>27.05</v>
      </c>
      <c r="T13">
        <v>1.62</v>
      </c>
      <c r="U13">
        <v>342</v>
      </c>
      <c r="V13">
        <v>20.8</v>
      </c>
      <c r="W13">
        <v>33.69</v>
      </c>
      <c r="X13">
        <v>98.87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44.99</v>
      </c>
      <c r="AH13">
        <v>167.1</v>
      </c>
      <c r="AI13">
        <v>15.46</v>
      </c>
      <c r="AJ13">
        <v>0</v>
      </c>
      <c r="AK13">
        <v>60.53</v>
      </c>
      <c r="AL13">
        <v>83.67</v>
      </c>
      <c r="AM13">
        <v>17.37</v>
      </c>
      <c r="AN13">
        <v>0</v>
      </c>
      <c r="AO13">
        <v>2.23</v>
      </c>
      <c r="AP13">
        <v>8.7100000000000009</v>
      </c>
      <c r="AQ13">
        <v>35.44</v>
      </c>
      <c r="AR13">
        <v>45.27</v>
      </c>
      <c r="AS13">
        <v>36.049999999999997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4.37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3173.43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94.95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135.54</v>
      </c>
      <c r="Q14">
        <v>20.96</v>
      </c>
      <c r="R14">
        <v>43.71</v>
      </c>
      <c r="S14">
        <v>27.05</v>
      </c>
      <c r="T14">
        <v>1.62</v>
      </c>
      <c r="U14">
        <v>342</v>
      </c>
      <c r="V14">
        <v>20.8</v>
      </c>
      <c r="W14">
        <v>33.69</v>
      </c>
      <c r="X14">
        <v>98.87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44.99</v>
      </c>
      <c r="AH14">
        <v>167.1</v>
      </c>
      <c r="AI14">
        <v>15.46</v>
      </c>
      <c r="AJ14">
        <v>0</v>
      </c>
      <c r="AK14">
        <v>60.53</v>
      </c>
      <c r="AL14">
        <v>83.67</v>
      </c>
      <c r="AM14">
        <v>17.37</v>
      </c>
      <c r="AN14">
        <v>0</v>
      </c>
      <c r="AO14">
        <v>2.23</v>
      </c>
      <c r="AP14">
        <v>8.7100000000000009</v>
      </c>
      <c r="AQ14">
        <v>35.44</v>
      </c>
      <c r="AR14">
        <v>45.27</v>
      </c>
      <c r="AS14">
        <v>36.049999999999997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4.37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3173.43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94.95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135.54</v>
      </c>
      <c r="Q15">
        <v>20.96</v>
      </c>
      <c r="R15">
        <v>43.71</v>
      </c>
      <c r="S15">
        <v>27.05</v>
      </c>
      <c r="T15">
        <v>1.62</v>
      </c>
      <c r="U15">
        <v>342</v>
      </c>
      <c r="V15">
        <v>20.8</v>
      </c>
      <c r="W15">
        <v>33.69</v>
      </c>
      <c r="X15">
        <v>98.87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44.99</v>
      </c>
      <c r="AH15">
        <v>167.1</v>
      </c>
      <c r="AI15">
        <v>15.46</v>
      </c>
      <c r="AJ15">
        <v>0</v>
      </c>
      <c r="AK15">
        <v>60.53</v>
      </c>
      <c r="AL15">
        <v>80.180000000000007</v>
      </c>
      <c r="AM15">
        <v>17.37</v>
      </c>
      <c r="AN15">
        <v>0</v>
      </c>
      <c r="AO15">
        <v>2.23</v>
      </c>
      <c r="AP15">
        <v>8.33</v>
      </c>
      <c r="AQ15">
        <v>35.44</v>
      </c>
      <c r="AR15">
        <v>45.27</v>
      </c>
      <c r="AS15">
        <v>32.51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4.37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3166.0199999999995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94.95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135.54</v>
      </c>
      <c r="Q16">
        <v>20.96</v>
      </c>
      <c r="R16">
        <v>43.71</v>
      </c>
      <c r="S16">
        <v>27.05</v>
      </c>
      <c r="T16">
        <v>1.62</v>
      </c>
      <c r="U16">
        <v>342</v>
      </c>
      <c r="V16">
        <v>20.8</v>
      </c>
      <c r="W16">
        <v>33.69</v>
      </c>
      <c r="X16">
        <v>98.87</v>
      </c>
      <c r="Y16">
        <v>0</v>
      </c>
      <c r="Z16">
        <v>13.04</v>
      </c>
      <c r="AA16">
        <v>28.1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44.99</v>
      </c>
      <c r="AH16">
        <v>167.1</v>
      </c>
      <c r="AI16">
        <v>15.46</v>
      </c>
      <c r="AJ16">
        <v>0</v>
      </c>
      <c r="AK16">
        <v>60.53</v>
      </c>
      <c r="AL16">
        <v>80.180000000000007</v>
      </c>
      <c r="AM16">
        <v>17.37</v>
      </c>
      <c r="AN16">
        <v>0</v>
      </c>
      <c r="AO16">
        <v>2.23</v>
      </c>
      <c r="AP16">
        <v>8.33</v>
      </c>
      <c r="AQ16">
        <v>35.44</v>
      </c>
      <c r="AR16">
        <v>45.27</v>
      </c>
      <c r="AS16">
        <v>32.51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4.37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3151.9699999999993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94.95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126.19</v>
      </c>
      <c r="Q17">
        <v>20.96</v>
      </c>
      <c r="R17">
        <v>43.71</v>
      </c>
      <c r="S17">
        <v>27.05</v>
      </c>
      <c r="T17">
        <v>1.62</v>
      </c>
      <c r="U17">
        <v>342</v>
      </c>
      <c r="V17">
        <v>20.8</v>
      </c>
      <c r="W17">
        <v>33.69</v>
      </c>
      <c r="X17">
        <v>98.87</v>
      </c>
      <c r="Y17">
        <v>0</v>
      </c>
      <c r="Z17">
        <v>13.04</v>
      </c>
      <c r="AA17">
        <v>28.1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44.99</v>
      </c>
      <c r="AH17">
        <v>167.1</v>
      </c>
      <c r="AI17">
        <v>15.46</v>
      </c>
      <c r="AJ17">
        <v>0</v>
      </c>
      <c r="AK17">
        <v>60.53</v>
      </c>
      <c r="AL17">
        <v>80.180000000000007</v>
      </c>
      <c r="AM17">
        <v>17.37</v>
      </c>
      <c r="AN17">
        <v>0</v>
      </c>
      <c r="AO17">
        <v>1.94</v>
      </c>
      <c r="AP17">
        <v>8.33</v>
      </c>
      <c r="AQ17">
        <v>35.44</v>
      </c>
      <c r="AR17">
        <v>27.6</v>
      </c>
      <c r="AS17">
        <v>32.51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4.37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3124.6599999999989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94.95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126.19</v>
      </c>
      <c r="Q18">
        <v>20.96</v>
      </c>
      <c r="R18">
        <v>43.71</v>
      </c>
      <c r="S18">
        <v>27.05</v>
      </c>
      <c r="T18">
        <v>1.62</v>
      </c>
      <c r="U18">
        <v>342</v>
      </c>
      <c r="V18">
        <v>20.8</v>
      </c>
      <c r="W18">
        <v>33.69</v>
      </c>
      <c r="X18">
        <v>98.87</v>
      </c>
      <c r="Y18">
        <v>0</v>
      </c>
      <c r="Z18">
        <v>13.04</v>
      </c>
      <c r="AA18">
        <v>28.1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44.99</v>
      </c>
      <c r="AH18">
        <v>167.1</v>
      </c>
      <c r="AI18">
        <v>15.46</v>
      </c>
      <c r="AJ18">
        <v>0</v>
      </c>
      <c r="AK18">
        <v>60.53</v>
      </c>
      <c r="AL18">
        <v>80.180000000000007</v>
      </c>
      <c r="AM18">
        <v>17.37</v>
      </c>
      <c r="AN18">
        <v>0</v>
      </c>
      <c r="AO18">
        <v>1.94</v>
      </c>
      <c r="AP18">
        <v>8.33</v>
      </c>
      <c r="AQ18">
        <v>35.44</v>
      </c>
      <c r="AR18">
        <v>27.6</v>
      </c>
      <c r="AS18">
        <v>32.51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4.37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3124.6599999999989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94.95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126.19</v>
      </c>
      <c r="Q19">
        <v>20.96</v>
      </c>
      <c r="R19">
        <v>43.71</v>
      </c>
      <c r="S19">
        <v>27.05</v>
      </c>
      <c r="T19">
        <v>1.62</v>
      </c>
      <c r="U19">
        <v>342</v>
      </c>
      <c r="V19">
        <v>20.8</v>
      </c>
      <c r="W19">
        <v>33.69</v>
      </c>
      <c r="X19">
        <v>98.87</v>
      </c>
      <c r="Y19">
        <v>0</v>
      </c>
      <c r="Z19">
        <v>13.04</v>
      </c>
      <c r="AA19">
        <v>28.1</v>
      </c>
      <c r="AB19">
        <v>44.22</v>
      </c>
      <c r="AC19">
        <v>32.08</v>
      </c>
      <c r="AD19">
        <v>40.4</v>
      </c>
      <c r="AE19">
        <v>53.79</v>
      </c>
      <c r="AF19">
        <v>9.66</v>
      </c>
      <c r="AG19">
        <v>44.99</v>
      </c>
      <c r="AH19">
        <v>167.1</v>
      </c>
      <c r="AI19">
        <v>15.46</v>
      </c>
      <c r="AJ19">
        <v>0</v>
      </c>
      <c r="AK19">
        <v>60.53</v>
      </c>
      <c r="AL19">
        <v>80.180000000000007</v>
      </c>
      <c r="AM19">
        <v>17.37</v>
      </c>
      <c r="AN19">
        <v>0</v>
      </c>
      <c r="AO19">
        <v>1.94</v>
      </c>
      <c r="AP19">
        <v>8.33</v>
      </c>
      <c r="AQ19">
        <v>35.44</v>
      </c>
      <c r="AR19">
        <v>27.6</v>
      </c>
      <c r="AS19">
        <v>32.51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4.37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3124.6599999999989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94.95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126.19</v>
      </c>
      <c r="Q20">
        <v>20.96</v>
      </c>
      <c r="R20">
        <v>43.71</v>
      </c>
      <c r="S20">
        <v>27.05</v>
      </c>
      <c r="T20">
        <v>1.62</v>
      </c>
      <c r="U20">
        <v>342</v>
      </c>
      <c r="V20">
        <v>20.8</v>
      </c>
      <c r="W20">
        <v>33.69</v>
      </c>
      <c r="X20">
        <v>98.87</v>
      </c>
      <c r="Y20">
        <v>0</v>
      </c>
      <c r="Z20">
        <v>13.04</v>
      </c>
      <c r="AA20">
        <v>28.1</v>
      </c>
      <c r="AB20">
        <v>44.22</v>
      </c>
      <c r="AC20">
        <v>32.08</v>
      </c>
      <c r="AD20">
        <v>40.4</v>
      </c>
      <c r="AE20">
        <v>53.79</v>
      </c>
      <c r="AF20">
        <v>9.66</v>
      </c>
      <c r="AG20">
        <v>44.99</v>
      </c>
      <c r="AH20">
        <v>167.1</v>
      </c>
      <c r="AI20">
        <v>15.46</v>
      </c>
      <c r="AJ20">
        <v>0</v>
      </c>
      <c r="AK20">
        <v>60.53</v>
      </c>
      <c r="AL20">
        <v>80.180000000000007</v>
      </c>
      <c r="AM20">
        <v>17.37</v>
      </c>
      <c r="AN20">
        <v>0</v>
      </c>
      <c r="AO20">
        <v>1.94</v>
      </c>
      <c r="AP20">
        <v>8.33</v>
      </c>
      <c r="AQ20">
        <v>35.44</v>
      </c>
      <c r="AR20">
        <v>27.6</v>
      </c>
      <c r="AS20">
        <v>32.51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4.37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3124.6599999999989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94.95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126.19</v>
      </c>
      <c r="Q21">
        <v>20.96</v>
      </c>
      <c r="R21">
        <v>43.71</v>
      </c>
      <c r="S21">
        <v>27.05</v>
      </c>
      <c r="T21">
        <v>1.62</v>
      </c>
      <c r="U21">
        <v>342</v>
      </c>
      <c r="V21">
        <v>20.8</v>
      </c>
      <c r="W21">
        <v>33.69</v>
      </c>
      <c r="X21">
        <v>98.87</v>
      </c>
      <c r="Y21">
        <v>0</v>
      </c>
      <c r="Z21">
        <v>13.04</v>
      </c>
      <c r="AA21">
        <v>28.1</v>
      </c>
      <c r="AB21">
        <v>44.22</v>
      </c>
      <c r="AC21">
        <v>32.08</v>
      </c>
      <c r="AD21">
        <v>40.4</v>
      </c>
      <c r="AE21">
        <v>53.79</v>
      </c>
      <c r="AF21">
        <v>9.66</v>
      </c>
      <c r="AG21">
        <v>44.99</v>
      </c>
      <c r="AH21">
        <v>167.1</v>
      </c>
      <c r="AI21">
        <v>15.46</v>
      </c>
      <c r="AJ21">
        <v>0</v>
      </c>
      <c r="AK21">
        <v>60.53</v>
      </c>
      <c r="AL21">
        <v>80.180000000000007</v>
      </c>
      <c r="AM21">
        <v>17.37</v>
      </c>
      <c r="AN21">
        <v>0</v>
      </c>
      <c r="AO21">
        <v>1.71</v>
      </c>
      <c r="AP21">
        <v>8.33</v>
      </c>
      <c r="AQ21">
        <v>35.44</v>
      </c>
      <c r="AR21">
        <v>38.64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4.37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3135.4699999999989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94.95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126.19</v>
      </c>
      <c r="Q22">
        <v>20.96</v>
      </c>
      <c r="R22">
        <v>43.71</v>
      </c>
      <c r="S22">
        <v>27.05</v>
      </c>
      <c r="T22">
        <v>1.62</v>
      </c>
      <c r="U22">
        <v>342</v>
      </c>
      <c r="V22">
        <v>20.8</v>
      </c>
      <c r="W22">
        <v>33.69</v>
      </c>
      <c r="X22">
        <v>98.87</v>
      </c>
      <c r="Y22">
        <v>0</v>
      </c>
      <c r="Z22">
        <v>13.04</v>
      </c>
      <c r="AA22">
        <v>28.1</v>
      </c>
      <c r="AB22">
        <v>44.22</v>
      </c>
      <c r="AC22">
        <v>32.08</v>
      </c>
      <c r="AD22">
        <v>40.4</v>
      </c>
      <c r="AE22">
        <v>53.79</v>
      </c>
      <c r="AF22">
        <v>9.66</v>
      </c>
      <c r="AG22">
        <v>44.99</v>
      </c>
      <c r="AH22">
        <v>167.1</v>
      </c>
      <c r="AI22">
        <v>15.46</v>
      </c>
      <c r="AJ22">
        <v>0</v>
      </c>
      <c r="AK22">
        <v>60.53</v>
      </c>
      <c r="AL22">
        <v>80.180000000000007</v>
      </c>
      <c r="AM22">
        <v>17.37</v>
      </c>
      <c r="AN22">
        <v>0</v>
      </c>
      <c r="AO22">
        <v>1.65</v>
      </c>
      <c r="AP22">
        <v>8.33</v>
      </c>
      <c r="AQ22">
        <v>35.44</v>
      </c>
      <c r="AR22">
        <v>38.64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4.37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3135.4099999999989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94.95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126.19</v>
      </c>
      <c r="Q23">
        <v>20.96</v>
      </c>
      <c r="R23">
        <v>43.71</v>
      </c>
      <c r="S23">
        <v>27.05</v>
      </c>
      <c r="T23">
        <v>1.62</v>
      </c>
      <c r="U23">
        <v>342</v>
      </c>
      <c r="V23">
        <v>20.8</v>
      </c>
      <c r="W23">
        <v>33.69</v>
      </c>
      <c r="X23">
        <v>98.87</v>
      </c>
      <c r="Y23">
        <v>0</v>
      </c>
      <c r="Z23">
        <v>6.52</v>
      </c>
      <c r="AA23">
        <v>28.1</v>
      </c>
      <c r="AB23">
        <v>44.22</v>
      </c>
      <c r="AC23">
        <v>32.08</v>
      </c>
      <c r="AD23">
        <v>40.4</v>
      </c>
      <c r="AE23">
        <v>53.79</v>
      </c>
      <c r="AF23">
        <v>9.66</v>
      </c>
      <c r="AG23">
        <v>44.99</v>
      </c>
      <c r="AH23">
        <v>167.1</v>
      </c>
      <c r="AI23">
        <v>15.46</v>
      </c>
      <c r="AJ23">
        <v>0</v>
      </c>
      <c r="AK23">
        <v>60.53</v>
      </c>
      <c r="AL23">
        <v>80.180000000000007</v>
      </c>
      <c r="AM23">
        <v>17.37</v>
      </c>
      <c r="AN23">
        <v>0</v>
      </c>
      <c r="AO23">
        <v>1.47</v>
      </c>
      <c r="AP23">
        <v>8.33</v>
      </c>
      <c r="AQ23">
        <v>34.72</v>
      </c>
      <c r="AR23">
        <v>38.64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4.37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3127.9899999999984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94.95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126.19</v>
      </c>
      <c r="Q24">
        <v>20.96</v>
      </c>
      <c r="R24">
        <v>43.71</v>
      </c>
      <c r="S24">
        <v>27.05</v>
      </c>
      <c r="T24">
        <v>1.62</v>
      </c>
      <c r="U24">
        <v>342</v>
      </c>
      <c r="V24">
        <v>20.8</v>
      </c>
      <c r="W24">
        <v>33.69</v>
      </c>
      <c r="X24">
        <v>98.87</v>
      </c>
      <c r="Y24">
        <v>0</v>
      </c>
      <c r="Z24">
        <v>6.52</v>
      </c>
      <c r="AA24">
        <v>28.1</v>
      </c>
      <c r="AB24">
        <v>44.22</v>
      </c>
      <c r="AC24">
        <v>32.08</v>
      </c>
      <c r="AD24">
        <v>40.4</v>
      </c>
      <c r="AE24">
        <v>53.79</v>
      </c>
      <c r="AF24">
        <v>9.66</v>
      </c>
      <c r="AG24">
        <v>44.99</v>
      </c>
      <c r="AH24">
        <v>167.1</v>
      </c>
      <c r="AI24">
        <v>5.62</v>
      </c>
      <c r="AJ24">
        <v>0</v>
      </c>
      <c r="AK24">
        <v>60.53</v>
      </c>
      <c r="AL24">
        <v>80.180000000000007</v>
      </c>
      <c r="AM24">
        <v>17.37</v>
      </c>
      <c r="AN24">
        <v>0</v>
      </c>
      <c r="AO24">
        <v>1.1200000000000001</v>
      </c>
      <c r="AP24">
        <v>8.33</v>
      </c>
      <c r="AQ24">
        <v>34.72</v>
      </c>
      <c r="AR24">
        <v>38.64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4.37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3117.7999999999984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94.95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126.19</v>
      </c>
      <c r="Q25">
        <v>20.96</v>
      </c>
      <c r="R25">
        <v>43.71</v>
      </c>
      <c r="S25">
        <v>27.05</v>
      </c>
      <c r="T25">
        <v>1.62</v>
      </c>
      <c r="U25">
        <v>342</v>
      </c>
      <c r="V25">
        <v>20.8</v>
      </c>
      <c r="W25">
        <v>33.69</v>
      </c>
      <c r="X25">
        <v>98.87</v>
      </c>
      <c r="Y25">
        <v>0</v>
      </c>
      <c r="Z25">
        <v>6.52</v>
      </c>
      <c r="AA25">
        <v>28.1</v>
      </c>
      <c r="AB25">
        <v>44.22</v>
      </c>
      <c r="AC25">
        <v>32.08</v>
      </c>
      <c r="AD25">
        <v>40.4</v>
      </c>
      <c r="AE25">
        <v>53.79</v>
      </c>
      <c r="AF25">
        <v>9.66</v>
      </c>
      <c r="AG25">
        <v>44.99</v>
      </c>
      <c r="AH25">
        <v>167.1</v>
      </c>
      <c r="AI25">
        <v>7.03</v>
      </c>
      <c r="AJ25">
        <v>0</v>
      </c>
      <c r="AK25">
        <v>60.53</v>
      </c>
      <c r="AL25">
        <v>80.180000000000007</v>
      </c>
      <c r="AM25">
        <v>17.37</v>
      </c>
      <c r="AN25">
        <v>0</v>
      </c>
      <c r="AO25">
        <v>0.8</v>
      </c>
      <c r="AP25">
        <v>8.33</v>
      </c>
      <c r="AQ25">
        <v>34.72</v>
      </c>
      <c r="AR25">
        <v>29.81</v>
      </c>
      <c r="AS25">
        <v>32.51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4.37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3110.059999999999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94.95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126.19</v>
      </c>
      <c r="Q26">
        <v>20.96</v>
      </c>
      <c r="R26">
        <v>43.71</v>
      </c>
      <c r="S26">
        <v>27.05</v>
      </c>
      <c r="T26">
        <v>1.62</v>
      </c>
      <c r="U26">
        <v>342</v>
      </c>
      <c r="V26">
        <v>20.8</v>
      </c>
      <c r="W26">
        <v>33.69</v>
      </c>
      <c r="X26">
        <v>98.87</v>
      </c>
      <c r="Y26">
        <v>0</v>
      </c>
      <c r="Z26">
        <v>6.52</v>
      </c>
      <c r="AA26">
        <v>28.1</v>
      </c>
      <c r="AB26">
        <v>44.22</v>
      </c>
      <c r="AC26">
        <v>32.08</v>
      </c>
      <c r="AD26">
        <v>40.4</v>
      </c>
      <c r="AE26">
        <v>53.79</v>
      </c>
      <c r="AF26">
        <v>9.66</v>
      </c>
      <c r="AG26">
        <v>44.99</v>
      </c>
      <c r="AH26">
        <v>167.1</v>
      </c>
      <c r="AI26">
        <v>54.11</v>
      </c>
      <c r="AJ26">
        <v>0</v>
      </c>
      <c r="AK26">
        <v>60.53</v>
      </c>
      <c r="AL26">
        <v>80.180000000000007</v>
      </c>
      <c r="AM26">
        <v>17.37</v>
      </c>
      <c r="AN26">
        <v>0</v>
      </c>
      <c r="AO26">
        <v>0.53</v>
      </c>
      <c r="AP26">
        <v>8.33</v>
      </c>
      <c r="AQ26">
        <v>34.72</v>
      </c>
      <c r="AR26">
        <v>29.81</v>
      </c>
      <c r="AS26">
        <v>32.51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4.37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3156.869999999999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77.81</v>
      </c>
      <c r="H27">
        <v>0</v>
      </c>
      <c r="I27">
        <v>0</v>
      </c>
      <c r="J27">
        <v>94.95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126.19</v>
      </c>
      <c r="Q27">
        <v>20.96</v>
      </c>
      <c r="R27">
        <v>43.71</v>
      </c>
      <c r="S27">
        <v>27.05</v>
      </c>
      <c r="T27">
        <v>1.62</v>
      </c>
      <c r="U27">
        <v>362.25</v>
      </c>
      <c r="V27">
        <v>20.8</v>
      </c>
      <c r="W27">
        <v>33.69</v>
      </c>
      <c r="X27">
        <v>98.87</v>
      </c>
      <c r="Y27">
        <v>0</v>
      </c>
      <c r="Z27">
        <v>13.04</v>
      </c>
      <c r="AA27">
        <v>28.1</v>
      </c>
      <c r="AB27">
        <v>44.22</v>
      </c>
      <c r="AC27">
        <v>32.08</v>
      </c>
      <c r="AD27">
        <v>40.4</v>
      </c>
      <c r="AE27">
        <v>53.79</v>
      </c>
      <c r="AF27">
        <v>9.66</v>
      </c>
      <c r="AG27">
        <v>44.99</v>
      </c>
      <c r="AH27">
        <v>167.1</v>
      </c>
      <c r="AI27">
        <v>54.11</v>
      </c>
      <c r="AJ27">
        <v>0</v>
      </c>
      <c r="AK27">
        <v>60.53</v>
      </c>
      <c r="AL27">
        <v>80.180000000000007</v>
      </c>
      <c r="AM27">
        <v>17.37</v>
      </c>
      <c r="AN27">
        <v>0</v>
      </c>
      <c r="AO27">
        <v>0.59</v>
      </c>
      <c r="AP27">
        <v>8.33</v>
      </c>
      <c r="AQ27">
        <v>34.72</v>
      </c>
      <c r="AR27">
        <v>29.81</v>
      </c>
      <c r="AS27">
        <v>32.51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4.37</v>
      </c>
      <c r="AZ27">
        <v>5.35</v>
      </c>
      <c r="BA27">
        <v>3.54</v>
      </c>
      <c r="BB27">
        <v>0.12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3179.5099999999993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77.81</v>
      </c>
      <c r="H28">
        <v>0</v>
      </c>
      <c r="I28">
        <v>0</v>
      </c>
      <c r="J28">
        <v>94.95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126.19</v>
      </c>
      <c r="Q28">
        <v>20.96</v>
      </c>
      <c r="R28">
        <v>43.71</v>
      </c>
      <c r="S28">
        <v>27.05</v>
      </c>
      <c r="T28">
        <v>1.62</v>
      </c>
      <c r="U28">
        <v>373.5</v>
      </c>
      <c r="V28">
        <v>20.8</v>
      </c>
      <c r="W28">
        <v>33.69</v>
      </c>
      <c r="X28">
        <v>98.87</v>
      </c>
      <c r="Y28">
        <v>0</v>
      </c>
      <c r="Z28">
        <v>13.04</v>
      </c>
      <c r="AA28">
        <v>28.1</v>
      </c>
      <c r="AB28">
        <v>44.22</v>
      </c>
      <c r="AC28">
        <v>32.08</v>
      </c>
      <c r="AD28">
        <v>40.4</v>
      </c>
      <c r="AE28">
        <v>53.79</v>
      </c>
      <c r="AF28">
        <v>9.66</v>
      </c>
      <c r="AG28">
        <v>44.99</v>
      </c>
      <c r="AH28">
        <v>167.1</v>
      </c>
      <c r="AI28">
        <v>54.11</v>
      </c>
      <c r="AJ28">
        <v>0</v>
      </c>
      <c r="AK28">
        <v>60.53</v>
      </c>
      <c r="AL28">
        <v>80.180000000000007</v>
      </c>
      <c r="AM28">
        <v>17.37</v>
      </c>
      <c r="AN28">
        <v>0</v>
      </c>
      <c r="AO28">
        <v>0.56000000000000005</v>
      </c>
      <c r="AP28">
        <v>8.33</v>
      </c>
      <c r="AQ28">
        <v>17</v>
      </c>
      <c r="AR28">
        <v>29.81</v>
      </c>
      <c r="AS28">
        <v>32.51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4.37</v>
      </c>
      <c r="AZ28">
        <v>5.35</v>
      </c>
      <c r="BA28">
        <v>3.54</v>
      </c>
      <c r="BB28">
        <v>0.12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3173.0099999999993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77.81</v>
      </c>
      <c r="H29">
        <v>0</v>
      </c>
      <c r="I29">
        <v>0</v>
      </c>
      <c r="J29">
        <v>94.95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126.19</v>
      </c>
      <c r="Q29">
        <v>20.96</v>
      </c>
      <c r="R29">
        <v>43.71</v>
      </c>
      <c r="S29">
        <v>27.05</v>
      </c>
      <c r="T29">
        <v>1.62</v>
      </c>
      <c r="U29">
        <v>384.75</v>
      </c>
      <c r="V29">
        <v>20.8</v>
      </c>
      <c r="W29">
        <v>33.69</v>
      </c>
      <c r="X29">
        <v>98.87</v>
      </c>
      <c r="Y29">
        <v>0</v>
      </c>
      <c r="Z29">
        <v>13.04</v>
      </c>
      <c r="AA29">
        <v>14.05</v>
      </c>
      <c r="AB29">
        <v>44.22</v>
      </c>
      <c r="AC29">
        <v>32.08</v>
      </c>
      <c r="AD29">
        <v>40.4</v>
      </c>
      <c r="AE29">
        <v>53.79</v>
      </c>
      <c r="AF29">
        <v>9.66</v>
      </c>
      <c r="AG29">
        <v>44.99</v>
      </c>
      <c r="AH29">
        <v>167.1</v>
      </c>
      <c r="AI29">
        <v>54.11</v>
      </c>
      <c r="AJ29">
        <v>0</v>
      </c>
      <c r="AK29">
        <v>60.53</v>
      </c>
      <c r="AL29">
        <v>80.180000000000007</v>
      </c>
      <c r="AM29">
        <v>17.37</v>
      </c>
      <c r="AN29">
        <v>0</v>
      </c>
      <c r="AO29">
        <v>2.14</v>
      </c>
      <c r="AP29">
        <v>8.33</v>
      </c>
      <c r="AQ29">
        <v>17</v>
      </c>
      <c r="AR29">
        <v>38.64</v>
      </c>
      <c r="AS29">
        <v>32.51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4.37</v>
      </c>
      <c r="AZ29">
        <v>5.35</v>
      </c>
      <c r="BA29">
        <v>3.54</v>
      </c>
      <c r="BB29">
        <v>0.12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3180.6199999999994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77.81</v>
      </c>
      <c r="H30">
        <v>0</v>
      </c>
      <c r="I30">
        <v>0</v>
      </c>
      <c r="J30">
        <v>94.95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126.19</v>
      </c>
      <c r="Q30">
        <v>20.96</v>
      </c>
      <c r="R30">
        <v>43.71</v>
      </c>
      <c r="S30">
        <v>27.05</v>
      </c>
      <c r="T30">
        <v>1.62</v>
      </c>
      <c r="U30">
        <v>392.62</v>
      </c>
      <c r="V30">
        <v>20.8</v>
      </c>
      <c r="W30">
        <v>33.69</v>
      </c>
      <c r="X30">
        <v>98.87</v>
      </c>
      <c r="Y30">
        <v>0</v>
      </c>
      <c r="Z30">
        <v>13.04</v>
      </c>
      <c r="AA30">
        <v>14.05</v>
      </c>
      <c r="AB30">
        <v>44.22</v>
      </c>
      <c r="AC30">
        <v>32.08</v>
      </c>
      <c r="AD30">
        <v>40.4</v>
      </c>
      <c r="AE30">
        <v>53.79</v>
      </c>
      <c r="AF30">
        <v>9.66</v>
      </c>
      <c r="AG30">
        <v>44.99</v>
      </c>
      <c r="AH30">
        <v>167.1</v>
      </c>
      <c r="AI30">
        <v>54.11</v>
      </c>
      <c r="AJ30">
        <v>0</v>
      </c>
      <c r="AK30">
        <v>60.53</v>
      </c>
      <c r="AL30">
        <v>80.180000000000007</v>
      </c>
      <c r="AM30">
        <v>17.37</v>
      </c>
      <c r="AN30">
        <v>0</v>
      </c>
      <c r="AO30">
        <v>2.21</v>
      </c>
      <c r="AP30">
        <v>8.33</v>
      </c>
      <c r="AQ30">
        <v>17</v>
      </c>
      <c r="AR30">
        <v>38.64</v>
      </c>
      <c r="AS30">
        <v>32.51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4.37</v>
      </c>
      <c r="AZ30">
        <v>5.35</v>
      </c>
      <c r="BA30">
        <v>3.54</v>
      </c>
      <c r="BB30">
        <v>0.12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3188.5599999999995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77.81</v>
      </c>
      <c r="H31">
        <v>0</v>
      </c>
      <c r="I31">
        <v>0</v>
      </c>
      <c r="J31">
        <v>94.95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126.19</v>
      </c>
      <c r="Q31">
        <v>20.96</v>
      </c>
      <c r="R31">
        <v>43.71</v>
      </c>
      <c r="S31">
        <v>27.05</v>
      </c>
      <c r="T31">
        <v>1.62</v>
      </c>
      <c r="U31">
        <v>400.5</v>
      </c>
      <c r="V31">
        <v>20.8</v>
      </c>
      <c r="W31">
        <v>33.69</v>
      </c>
      <c r="X31">
        <v>98.87</v>
      </c>
      <c r="Y31">
        <v>0</v>
      </c>
      <c r="Z31">
        <v>6.52</v>
      </c>
      <c r="AA31">
        <v>14.05</v>
      </c>
      <c r="AB31">
        <v>44.22</v>
      </c>
      <c r="AC31">
        <v>32.08</v>
      </c>
      <c r="AD31">
        <v>40.4</v>
      </c>
      <c r="AE31">
        <v>53.79</v>
      </c>
      <c r="AF31">
        <v>9.66</v>
      </c>
      <c r="AG31">
        <v>44.99</v>
      </c>
      <c r="AH31">
        <v>167.1</v>
      </c>
      <c r="AI31">
        <v>54.11</v>
      </c>
      <c r="AJ31">
        <v>0</v>
      </c>
      <c r="AK31">
        <v>60.53</v>
      </c>
      <c r="AL31">
        <v>80.180000000000007</v>
      </c>
      <c r="AM31">
        <v>17.37</v>
      </c>
      <c r="AN31">
        <v>0</v>
      </c>
      <c r="AO31">
        <v>2.33</v>
      </c>
      <c r="AP31">
        <v>8.33</v>
      </c>
      <c r="AQ31">
        <v>17</v>
      </c>
      <c r="AR31">
        <v>38.64</v>
      </c>
      <c r="AS31">
        <v>32.51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4.37</v>
      </c>
      <c r="AZ31">
        <v>5.35</v>
      </c>
      <c r="BA31">
        <v>3.54</v>
      </c>
      <c r="BB31">
        <v>0.12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3190.0399999999995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77.81</v>
      </c>
      <c r="H32">
        <v>0</v>
      </c>
      <c r="I32">
        <v>0</v>
      </c>
      <c r="J32">
        <v>94.95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126.19</v>
      </c>
      <c r="Q32">
        <v>20.96</v>
      </c>
      <c r="R32">
        <v>43.71</v>
      </c>
      <c r="S32">
        <v>27.05</v>
      </c>
      <c r="T32">
        <v>1.62</v>
      </c>
      <c r="U32">
        <v>412.88</v>
      </c>
      <c r="V32">
        <v>20.8</v>
      </c>
      <c r="W32">
        <v>33.69</v>
      </c>
      <c r="X32">
        <v>98.87</v>
      </c>
      <c r="Y32">
        <v>0</v>
      </c>
      <c r="Z32">
        <v>6.52</v>
      </c>
      <c r="AA32">
        <v>14.05</v>
      </c>
      <c r="AB32">
        <v>44.22</v>
      </c>
      <c r="AC32">
        <v>32.08</v>
      </c>
      <c r="AD32">
        <v>40.4</v>
      </c>
      <c r="AE32">
        <v>53.79</v>
      </c>
      <c r="AF32">
        <v>9.66</v>
      </c>
      <c r="AG32">
        <v>44.99</v>
      </c>
      <c r="AH32">
        <v>167.1</v>
      </c>
      <c r="AI32">
        <v>17.559999999999999</v>
      </c>
      <c r="AJ32">
        <v>0</v>
      </c>
      <c r="AK32">
        <v>60.53</v>
      </c>
      <c r="AL32">
        <v>80.180000000000007</v>
      </c>
      <c r="AM32">
        <v>17.37</v>
      </c>
      <c r="AN32">
        <v>0</v>
      </c>
      <c r="AO32">
        <v>2.35</v>
      </c>
      <c r="AP32">
        <v>8.33</v>
      </c>
      <c r="AQ32">
        <v>17</v>
      </c>
      <c r="AR32">
        <v>38.64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4.37</v>
      </c>
      <c r="AZ32">
        <v>5.35</v>
      </c>
      <c r="BA32">
        <v>3.54</v>
      </c>
      <c r="BB32">
        <v>0.12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3165.8899999999994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77.81</v>
      </c>
      <c r="H33">
        <v>0</v>
      </c>
      <c r="I33">
        <v>0</v>
      </c>
      <c r="J33">
        <v>94.95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126.19</v>
      </c>
      <c r="Q33">
        <v>20.96</v>
      </c>
      <c r="R33">
        <v>43.71</v>
      </c>
      <c r="S33">
        <v>27.05</v>
      </c>
      <c r="T33">
        <v>1.62</v>
      </c>
      <c r="U33">
        <v>412.88</v>
      </c>
      <c r="V33">
        <v>20.8</v>
      </c>
      <c r="W33">
        <v>33.69</v>
      </c>
      <c r="X33">
        <v>98.87</v>
      </c>
      <c r="Y33">
        <v>0</v>
      </c>
      <c r="Z33">
        <v>6.52</v>
      </c>
      <c r="AA33">
        <v>14.05</v>
      </c>
      <c r="AB33">
        <v>44.22</v>
      </c>
      <c r="AC33">
        <v>32.08</v>
      </c>
      <c r="AD33">
        <v>40.4</v>
      </c>
      <c r="AE33">
        <v>53.79</v>
      </c>
      <c r="AF33">
        <v>9.66</v>
      </c>
      <c r="AG33">
        <v>44.99</v>
      </c>
      <c r="AH33">
        <v>167.1</v>
      </c>
      <c r="AI33">
        <v>17.559999999999999</v>
      </c>
      <c r="AJ33">
        <v>0</v>
      </c>
      <c r="AK33">
        <v>60.53</v>
      </c>
      <c r="AL33">
        <v>80.180000000000007</v>
      </c>
      <c r="AM33">
        <v>17.37</v>
      </c>
      <c r="AN33">
        <v>0</v>
      </c>
      <c r="AO33">
        <v>2.35</v>
      </c>
      <c r="AP33">
        <v>8.33</v>
      </c>
      <c r="AQ33">
        <v>0</v>
      </c>
      <c r="AR33">
        <v>32.01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4.37</v>
      </c>
      <c r="AZ33">
        <v>5.35</v>
      </c>
      <c r="BA33">
        <v>3.54</v>
      </c>
      <c r="BB33">
        <v>0.12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3142.2599999999998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77.81</v>
      </c>
      <c r="H34">
        <v>0</v>
      </c>
      <c r="I34">
        <v>0</v>
      </c>
      <c r="J34">
        <v>94.95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126.19</v>
      </c>
      <c r="Q34">
        <v>20.96</v>
      </c>
      <c r="R34">
        <v>43.71</v>
      </c>
      <c r="S34">
        <v>27.05</v>
      </c>
      <c r="T34">
        <v>1.62</v>
      </c>
      <c r="U34">
        <v>412.88</v>
      </c>
      <c r="V34">
        <v>20.8</v>
      </c>
      <c r="W34">
        <v>33.69</v>
      </c>
      <c r="X34">
        <v>98.87</v>
      </c>
      <c r="Y34">
        <v>0</v>
      </c>
      <c r="Z34">
        <v>6.52</v>
      </c>
      <c r="AA34">
        <v>14.05</v>
      </c>
      <c r="AB34">
        <v>44.22</v>
      </c>
      <c r="AC34">
        <v>32.08</v>
      </c>
      <c r="AD34">
        <v>40.4</v>
      </c>
      <c r="AE34">
        <v>53.79</v>
      </c>
      <c r="AF34">
        <v>9.66</v>
      </c>
      <c r="AG34">
        <v>44.99</v>
      </c>
      <c r="AH34">
        <v>167.1</v>
      </c>
      <c r="AI34">
        <v>17.559999999999999</v>
      </c>
      <c r="AJ34">
        <v>0</v>
      </c>
      <c r="AK34">
        <v>60.53</v>
      </c>
      <c r="AL34">
        <v>80.180000000000007</v>
      </c>
      <c r="AM34">
        <v>17.37</v>
      </c>
      <c r="AN34">
        <v>0</v>
      </c>
      <c r="AO34">
        <v>2.35</v>
      </c>
      <c r="AP34">
        <v>8.33</v>
      </c>
      <c r="AQ34">
        <v>0</v>
      </c>
      <c r="AR34">
        <v>32.01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4.37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3145.0299999999997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77.81</v>
      </c>
      <c r="H35">
        <v>0</v>
      </c>
      <c r="I35">
        <v>0</v>
      </c>
      <c r="J35">
        <v>93.72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126.19</v>
      </c>
      <c r="Q35">
        <v>20.96</v>
      </c>
      <c r="R35">
        <v>43.71</v>
      </c>
      <c r="S35">
        <v>27.05</v>
      </c>
      <c r="T35">
        <v>1.62</v>
      </c>
      <c r="U35">
        <v>399.38</v>
      </c>
      <c r="V35">
        <v>20.8</v>
      </c>
      <c r="W35">
        <v>33.69</v>
      </c>
      <c r="X35">
        <v>98.87</v>
      </c>
      <c r="Y35">
        <v>0</v>
      </c>
      <c r="Z35">
        <v>6.52</v>
      </c>
      <c r="AA35">
        <v>14.05</v>
      </c>
      <c r="AB35">
        <v>44.22</v>
      </c>
      <c r="AC35">
        <v>32.08</v>
      </c>
      <c r="AD35">
        <v>40.4</v>
      </c>
      <c r="AE35">
        <v>53.79</v>
      </c>
      <c r="AF35">
        <v>9.66</v>
      </c>
      <c r="AG35">
        <v>44.99</v>
      </c>
      <c r="AH35">
        <v>167.1</v>
      </c>
      <c r="AI35">
        <v>17.559999999999999</v>
      </c>
      <c r="AJ35">
        <v>0</v>
      </c>
      <c r="AK35">
        <v>60.53</v>
      </c>
      <c r="AL35">
        <v>80.180000000000007</v>
      </c>
      <c r="AM35">
        <v>17.37</v>
      </c>
      <c r="AN35">
        <v>0</v>
      </c>
      <c r="AO35">
        <v>2.38</v>
      </c>
      <c r="AP35">
        <v>8.33</v>
      </c>
      <c r="AQ35">
        <v>0</v>
      </c>
      <c r="AR35">
        <v>32.01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4.37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3130.33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77.81</v>
      </c>
      <c r="H36">
        <v>0</v>
      </c>
      <c r="I36">
        <v>0</v>
      </c>
      <c r="J36">
        <v>93.72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126.19</v>
      </c>
      <c r="Q36">
        <v>20.96</v>
      </c>
      <c r="R36">
        <v>43.71</v>
      </c>
      <c r="S36">
        <v>27.05</v>
      </c>
      <c r="T36">
        <v>1.62</v>
      </c>
      <c r="U36">
        <v>399.38</v>
      </c>
      <c r="V36">
        <v>20.8</v>
      </c>
      <c r="W36">
        <v>33.69</v>
      </c>
      <c r="X36">
        <v>98.87</v>
      </c>
      <c r="Y36">
        <v>0</v>
      </c>
      <c r="Z36">
        <v>6.52</v>
      </c>
      <c r="AA36">
        <v>14.05</v>
      </c>
      <c r="AB36">
        <v>44.22</v>
      </c>
      <c r="AC36">
        <v>32.08</v>
      </c>
      <c r="AD36">
        <v>40.4</v>
      </c>
      <c r="AE36">
        <v>53.79</v>
      </c>
      <c r="AF36">
        <v>9.66</v>
      </c>
      <c r="AG36">
        <v>44.99</v>
      </c>
      <c r="AH36">
        <v>167.1</v>
      </c>
      <c r="AI36">
        <v>17.559999999999999</v>
      </c>
      <c r="AJ36">
        <v>0</v>
      </c>
      <c r="AK36">
        <v>60.53</v>
      </c>
      <c r="AL36">
        <v>80.180000000000007</v>
      </c>
      <c r="AM36">
        <v>17.37</v>
      </c>
      <c r="AN36">
        <v>0</v>
      </c>
      <c r="AO36">
        <v>2.38</v>
      </c>
      <c r="AP36">
        <v>8.33</v>
      </c>
      <c r="AQ36">
        <v>0</v>
      </c>
      <c r="AR36">
        <v>32.01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4.37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3130.33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77.81</v>
      </c>
      <c r="H37">
        <v>0</v>
      </c>
      <c r="I37">
        <v>0</v>
      </c>
      <c r="J37">
        <v>93.72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133.97999999999999</v>
      </c>
      <c r="Q37">
        <v>20.96</v>
      </c>
      <c r="R37">
        <v>43.71</v>
      </c>
      <c r="S37">
        <v>27.05</v>
      </c>
      <c r="T37">
        <v>1.62</v>
      </c>
      <c r="U37">
        <v>399.38</v>
      </c>
      <c r="V37">
        <v>20.8</v>
      </c>
      <c r="W37">
        <v>33.69</v>
      </c>
      <c r="X37">
        <v>98.87</v>
      </c>
      <c r="Y37">
        <v>0</v>
      </c>
      <c r="Z37">
        <v>6.52</v>
      </c>
      <c r="AA37">
        <v>12.8</v>
      </c>
      <c r="AB37">
        <v>44.22</v>
      </c>
      <c r="AC37">
        <v>25.31</v>
      </c>
      <c r="AD37">
        <v>40.4</v>
      </c>
      <c r="AE37">
        <v>53.79</v>
      </c>
      <c r="AF37">
        <v>9.66</v>
      </c>
      <c r="AG37">
        <v>44.99</v>
      </c>
      <c r="AH37">
        <v>167.1</v>
      </c>
      <c r="AI37">
        <v>17.559999999999999</v>
      </c>
      <c r="AJ37">
        <v>0</v>
      </c>
      <c r="AK37">
        <v>60.53</v>
      </c>
      <c r="AL37">
        <v>80.180000000000007</v>
      </c>
      <c r="AM37">
        <v>17.37</v>
      </c>
      <c r="AN37">
        <v>0</v>
      </c>
      <c r="AO37">
        <v>2.21</v>
      </c>
      <c r="AP37">
        <v>8.33</v>
      </c>
      <c r="AQ37">
        <v>0</v>
      </c>
      <c r="AR37">
        <v>34.229999999999997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4.37</v>
      </c>
      <c r="AZ37">
        <v>3.64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3130.4399999999996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77.81</v>
      </c>
      <c r="H38">
        <v>0</v>
      </c>
      <c r="I38">
        <v>0</v>
      </c>
      <c r="J38">
        <v>93.72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133.97999999999999</v>
      </c>
      <c r="Q38">
        <v>20.96</v>
      </c>
      <c r="R38">
        <v>43.71</v>
      </c>
      <c r="S38">
        <v>27.05</v>
      </c>
      <c r="T38">
        <v>1.62</v>
      </c>
      <c r="U38">
        <v>399.38</v>
      </c>
      <c r="V38">
        <v>20.8</v>
      </c>
      <c r="W38">
        <v>33.69</v>
      </c>
      <c r="X38">
        <v>98.87</v>
      </c>
      <c r="Y38">
        <v>0</v>
      </c>
      <c r="Z38">
        <v>13.04</v>
      </c>
      <c r="AA38">
        <v>11.85</v>
      </c>
      <c r="AB38">
        <v>44.22</v>
      </c>
      <c r="AC38">
        <v>25.31</v>
      </c>
      <c r="AD38">
        <v>40.4</v>
      </c>
      <c r="AE38">
        <v>53.79</v>
      </c>
      <c r="AF38">
        <v>9.66</v>
      </c>
      <c r="AG38">
        <v>44.99</v>
      </c>
      <c r="AH38">
        <v>167.1</v>
      </c>
      <c r="AI38">
        <v>17.559999999999999</v>
      </c>
      <c r="AJ38">
        <v>0</v>
      </c>
      <c r="AK38">
        <v>60.53</v>
      </c>
      <c r="AL38">
        <v>80.180000000000007</v>
      </c>
      <c r="AM38">
        <v>17.37</v>
      </c>
      <c r="AN38">
        <v>0</v>
      </c>
      <c r="AO38">
        <v>2.21</v>
      </c>
      <c r="AP38">
        <v>8.33</v>
      </c>
      <c r="AQ38">
        <v>0</v>
      </c>
      <c r="AR38">
        <v>34.229999999999997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4.37</v>
      </c>
      <c r="AZ38">
        <v>3.64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3136.0099999999993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77.81</v>
      </c>
      <c r="H39">
        <v>0</v>
      </c>
      <c r="I39">
        <v>0</v>
      </c>
      <c r="J39">
        <v>93.72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133.97999999999999</v>
      </c>
      <c r="Q39">
        <v>20.96</v>
      </c>
      <c r="R39">
        <v>43.71</v>
      </c>
      <c r="S39">
        <v>27.05</v>
      </c>
      <c r="T39">
        <v>1.62</v>
      </c>
      <c r="U39">
        <v>399.38</v>
      </c>
      <c r="V39">
        <v>20.8</v>
      </c>
      <c r="W39">
        <v>33.69</v>
      </c>
      <c r="X39">
        <v>98.87</v>
      </c>
      <c r="Y39">
        <v>0</v>
      </c>
      <c r="Z39">
        <v>13.04</v>
      </c>
      <c r="AA39">
        <v>11.85</v>
      </c>
      <c r="AB39">
        <v>44.22</v>
      </c>
      <c r="AC39">
        <v>25.31</v>
      </c>
      <c r="AD39">
        <v>40.4</v>
      </c>
      <c r="AE39">
        <v>53.79</v>
      </c>
      <c r="AF39">
        <v>9.66</v>
      </c>
      <c r="AG39">
        <v>44.99</v>
      </c>
      <c r="AH39">
        <v>167.1</v>
      </c>
      <c r="AI39">
        <v>17.559999999999999</v>
      </c>
      <c r="AJ39">
        <v>0</v>
      </c>
      <c r="AK39">
        <v>60.53</v>
      </c>
      <c r="AL39">
        <v>80.180000000000007</v>
      </c>
      <c r="AM39">
        <v>17.37</v>
      </c>
      <c r="AN39">
        <v>0</v>
      </c>
      <c r="AO39">
        <v>3.62</v>
      </c>
      <c r="AP39">
        <v>8.33</v>
      </c>
      <c r="AQ39">
        <v>0</v>
      </c>
      <c r="AR39">
        <v>38.64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4.37</v>
      </c>
      <c r="AZ39">
        <v>3.64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3141.829999999999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77.81</v>
      </c>
      <c r="H40">
        <v>0</v>
      </c>
      <c r="I40">
        <v>0</v>
      </c>
      <c r="J40">
        <v>93.72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133.97999999999999</v>
      </c>
      <c r="Q40">
        <v>20.96</v>
      </c>
      <c r="R40">
        <v>43.71</v>
      </c>
      <c r="S40">
        <v>27.05</v>
      </c>
      <c r="T40">
        <v>1.62</v>
      </c>
      <c r="U40">
        <v>399.38</v>
      </c>
      <c r="V40">
        <v>20.8</v>
      </c>
      <c r="W40">
        <v>33.69</v>
      </c>
      <c r="X40">
        <v>98.87</v>
      </c>
      <c r="Y40">
        <v>0</v>
      </c>
      <c r="Z40">
        <v>13.04</v>
      </c>
      <c r="AA40">
        <v>11.85</v>
      </c>
      <c r="AB40">
        <v>44.22</v>
      </c>
      <c r="AC40">
        <v>25.31</v>
      </c>
      <c r="AD40">
        <v>40.4</v>
      </c>
      <c r="AE40">
        <v>53.79</v>
      </c>
      <c r="AF40">
        <v>9.66</v>
      </c>
      <c r="AG40">
        <v>44.99</v>
      </c>
      <c r="AH40">
        <v>167.1</v>
      </c>
      <c r="AI40">
        <v>17.559999999999999</v>
      </c>
      <c r="AJ40">
        <v>0</v>
      </c>
      <c r="AK40">
        <v>60.53</v>
      </c>
      <c r="AL40">
        <v>80.180000000000007</v>
      </c>
      <c r="AM40">
        <v>17.37</v>
      </c>
      <c r="AN40">
        <v>0</v>
      </c>
      <c r="AO40">
        <v>3.76</v>
      </c>
      <c r="AP40">
        <v>8.33</v>
      </c>
      <c r="AQ40">
        <v>0</v>
      </c>
      <c r="AR40">
        <v>38.64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4.37</v>
      </c>
      <c r="AZ40">
        <v>3.64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3141.9699999999993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77.81</v>
      </c>
      <c r="H41">
        <v>0</v>
      </c>
      <c r="I41">
        <v>0</v>
      </c>
      <c r="J41">
        <v>93.72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133.97999999999999</v>
      </c>
      <c r="Q41">
        <v>20.96</v>
      </c>
      <c r="R41">
        <v>43.71</v>
      </c>
      <c r="S41">
        <v>27.05</v>
      </c>
      <c r="T41">
        <v>1.62</v>
      </c>
      <c r="U41">
        <v>399.38</v>
      </c>
      <c r="V41">
        <v>20.8</v>
      </c>
      <c r="W41">
        <v>33.69</v>
      </c>
      <c r="X41">
        <v>98.87</v>
      </c>
      <c r="Y41">
        <v>0</v>
      </c>
      <c r="Z41">
        <v>13.04</v>
      </c>
      <c r="AA41">
        <v>0</v>
      </c>
      <c r="AB41">
        <v>44.22</v>
      </c>
      <c r="AC41">
        <v>25.31</v>
      </c>
      <c r="AD41">
        <v>40.4</v>
      </c>
      <c r="AE41">
        <v>53.79</v>
      </c>
      <c r="AF41">
        <v>9.66</v>
      </c>
      <c r="AG41">
        <v>44.99</v>
      </c>
      <c r="AH41">
        <v>167.1</v>
      </c>
      <c r="AI41">
        <v>17.559999999999999</v>
      </c>
      <c r="AJ41">
        <v>0</v>
      </c>
      <c r="AK41">
        <v>60.53</v>
      </c>
      <c r="AL41">
        <v>80.180000000000007</v>
      </c>
      <c r="AM41">
        <v>17.37</v>
      </c>
      <c r="AN41">
        <v>0</v>
      </c>
      <c r="AO41">
        <v>3.76</v>
      </c>
      <c r="AP41">
        <v>8.33</v>
      </c>
      <c r="AQ41">
        <v>0</v>
      </c>
      <c r="AR41">
        <v>38.64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4.37</v>
      </c>
      <c r="AZ41">
        <v>3.64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3130.1199999999994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77.81</v>
      </c>
      <c r="H42">
        <v>0</v>
      </c>
      <c r="I42">
        <v>0</v>
      </c>
      <c r="J42">
        <v>93.72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133.97999999999999</v>
      </c>
      <c r="Q42">
        <v>20.96</v>
      </c>
      <c r="R42">
        <v>43.71</v>
      </c>
      <c r="S42">
        <v>27.05</v>
      </c>
      <c r="T42">
        <v>1.62</v>
      </c>
      <c r="U42">
        <v>399.38</v>
      </c>
      <c r="V42">
        <v>20.8</v>
      </c>
      <c r="W42">
        <v>33.69</v>
      </c>
      <c r="X42">
        <v>98.87</v>
      </c>
      <c r="Y42">
        <v>0</v>
      </c>
      <c r="Z42">
        <v>13.04</v>
      </c>
      <c r="AA42">
        <v>0</v>
      </c>
      <c r="AB42">
        <v>44.22</v>
      </c>
      <c r="AC42">
        <v>25.31</v>
      </c>
      <c r="AD42">
        <v>40.4</v>
      </c>
      <c r="AE42">
        <v>53.79</v>
      </c>
      <c r="AF42">
        <v>9.66</v>
      </c>
      <c r="AG42">
        <v>44.99</v>
      </c>
      <c r="AH42">
        <v>167.1</v>
      </c>
      <c r="AI42">
        <v>17.559999999999999</v>
      </c>
      <c r="AJ42">
        <v>0</v>
      </c>
      <c r="AK42">
        <v>60.53</v>
      </c>
      <c r="AL42">
        <v>80.180000000000007</v>
      </c>
      <c r="AM42">
        <v>17.37</v>
      </c>
      <c r="AN42">
        <v>0</v>
      </c>
      <c r="AO42">
        <v>3.76</v>
      </c>
      <c r="AP42">
        <v>8.33</v>
      </c>
      <c r="AQ42">
        <v>0</v>
      </c>
      <c r="AR42">
        <v>38.64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4.37</v>
      </c>
      <c r="AZ42">
        <v>3.64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3130.1199999999994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93.72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133.97999999999999</v>
      </c>
      <c r="Q43">
        <v>20.96</v>
      </c>
      <c r="R43">
        <v>43.71</v>
      </c>
      <c r="S43">
        <v>27.05</v>
      </c>
      <c r="T43">
        <v>1.62</v>
      </c>
      <c r="U43">
        <v>399.38</v>
      </c>
      <c r="V43">
        <v>20.8</v>
      </c>
      <c r="W43">
        <v>33.69</v>
      </c>
      <c r="X43">
        <v>98.87</v>
      </c>
      <c r="Y43">
        <v>0</v>
      </c>
      <c r="Z43">
        <v>13.04</v>
      </c>
      <c r="AA43">
        <v>0</v>
      </c>
      <c r="AB43">
        <v>44.22</v>
      </c>
      <c r="AC43">
        <v>25.31</v>
      </c>
      <c r="AD43">
        <v>40.4</v>
      </c>
      <c r="AE43">
        <v>53.79</v>
      </c>
      <c r="AF43">
        <v>9.66</v>
      </c>
      <c r="AG43">
        <v>44.99</v>
      </c>
      <c r="AH43">
        <v>167.1</v>
      </c>
      <c r="AI43">
        <v>17.559999999999999</v>
      </c>
      <c r="AJ43">
        <v>0</v>
      </c>
      <c r="AK43">
        <v>60.53</v>
      </c>
      <c r="AL43">
        <v>80.180000000000007</v>
      </c>
      <c r="AM43">
        <v>17.37</v>
      </c>
      <c r="AN43">
        <v>0</v>
      </c>
      <c r="AO43">
        <v>3.76</v>
      </c>
      <c r="AP43">
        <v>8.33</v>
      </c>
      <c r="AQ43">
        <v>0</v>
      </c>
      <c r="AR43">
        <v>26.49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4.37</v>
      </c>
      <c r="AZ43">
        <v>3.64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3117.7299999999991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93.72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133.97999999999999</v>
      </c>
      <c r="Q44">
        <v>20.96</v>
      </c>
      <c r="R44">
        <v>43.71</v>
      </c>
      <c r="S44">
        <v>27.05</v>
      </c>
      <c r="T44">
        <v>1.62</v>
      </c>
      <c r="U44">
        <v>399.38</v>
      </c>
      <c r="V44">
        <v>20.8</v>
      </c>
      <c r="W44">
        <v>33.69</v>
      </c>
      <c r="X44">
        <v>98.87</v>
      </c>
      <c r="Y44">
        <v>0</v>
      </c>
      <c r="Z44">
        <v>13.04</v>
      </c>
      <c r="AA44">
        <v>0</v>
      </c>
      <c r="AB44">
        <v>44.22</v>
      </c>
      <c r="AC44">
        <v>25.31</v>
      </c>
      <c r="AD44">
        <v>40.4</v>
      </c>
      <c r="AE44">
        <v>53.79</v>
      </c>
      <c r="AF44">
        <v>9.66</v>
      </c>
      <c r="AG44">
        <v>44.99</v>
      </c>
      <c r="AH44">
        <v>167.1</v>
      </c>
      <c r="AI44">
        <v>17.559999999999999</v>
      </c>
      <c r="AJ44">
        <v>0</v>
      </c>
      <c r="AK44">
        <v>60.53</v>
      </c>
      <c r="AL44">
        <v>80.180000000000007</v>
      </c>
      <c r="AM44">
        <v>17.37</v>
      </c>
      <c r="AN44">
        <v>0</v>
      </c>
      <c r="AO44">
        <v>3.76</v>
      </c>
      <c r="AP44">
        <v>8.33</v>
      </c>
      <c r="AQ44">
        <v>0</v>
      </c>
      <c r="AR44">
        <v>26.49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4.37</v>
      </c>
      <c r="AZ44">
        <v>2.4300000000000002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3116.5199999999991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93.72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133.97999999999999</v>
      </c>
      <c r="Q45">
        <v>20.96</v>
      </c>
      <c r="R45">
        <v>43.71</v>
      </c>
      <c r="S45">
        <v>27.05</v>
      </c>
      <c r="T45">
        <v>1.62</v>
      </c>
      <c r="U45">
        <v>399.38</v>
      </c>
      <c r="V45">
        <v>20.8</v>
      </c>
      <c r="W45">
        <v>33.69</v>
      </c>
      <c r="X45">
        <v>98.87</v>
      </c>
      <c r="Y45">
        <v>0</v>
      </c>
      <c r="Z45">
        <v>13.04</v>
      </c>
      <c r="AA45">
        <v>0</v>
      </c>
      <c r="AB45">
        <v>44.22</v>
      </c>
      <c r="AC45">
        <v>25.31</v>
      </c>
      <c r="AD45">
        <v>40.4</v>
      </c>
      <c r="AE45">
        <v>53.79</v>
      </c>
      <c r="AF45">
        <v>9.66</v>
      </c>
      <c r="AG45">
        <v>44.99</v>
      </c>
      <c r="AH45">
        <v>167.1</v>
      </c>
      <c r="AI45">
        <v>17.559999999999999</v>
      </c>
      <c r="AJ45">
        <v>0</v>
      </c>
      <c r="AK45">
        <v>60.53</v>
      </c>
      <c r="AL45">
        <v>80.180000000000007</v>
      </c>
      <c r="AM45">
        <v>17.37</v>
      </c>
      <c r="AN45">
        <v>0</v>
      </c>
      <c r="AO45">
        <v>3.76</v>
      </c>
      <c r="AP45">
        <v>8.33</v>
      </c>
      <c r="AQ45">
        <v>0</v>
      </c>
      <c r="AR45">
        <v>34.229999999999997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4.37</v>
      </c>
      <c r="AZ45">
        <v>2.4300000000000002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3124.2599999999993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93.72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133.97999999999999</v>
      </c>
      <c r="Q46">
        <v>20.96</v>
      </c>
      <c r="R46">
        <v>43.71</v>
      </c>
      <c r="S46">
        <v>27.05</v>
      </c>
      <c r="T46">
        <v>1.62</v>
      </c>
      <c r="U46">
        <v>399.38</v>
      </c>
      <c r="V46">
        <v>20.8</v>
      </c>
      <c r="W46">
        <v>33.69</v>
      </c>
      <c r="X46">
        <v>98.87</v>
      </c>
      <c r="Y46">
        <v>0</v>
      </c>
      <c r="Z46">
        <v>13.04</v>
      </c>
      <c r="AA46">
        <v>0</v>
      </c>
      <c r="AB46">
        <v>44.22</v>
      </c>
      <c r="AC46">
        <v>25.31</v>
      </c>
      <c r="AD46">
        <v>40.4</v>
      </c>
      <c r="AE46">
        <v>53.79</v>
      </c>
      <c r="AF46">
        <v>9.66</v>
      </c>
      <c r="AG46">
        <v>44.99</v>
      </c>
      <c r="AH46">
        <v>167.1</v>
      </c>
      <c r="AI46">
        <v>17.559999999999999</v>
      </c>
      <c r="AJ46">
        <v>0</v>
      </c>
      <c r="AK46">
        <v>60.53</v>
      </c>
      <c r="AL46">
        <v>80.180000000000007</v>
      </c>
      <c r="AM46">
        <v>17.37</v>
      </c>
      <c r="AN46">
        <v>0</v>
      </c>
      <c r="AO46">
        <v>3.76</v>
      </c>
      <c r="AP46">
        <v>8.33</v>
      </c>
      <c r="AQ46">
        <v>0</v>
      </c>
      <c r="AR46">
        <v>34.229999999999997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4.37</v>
      </c>
      <c r="AZ46">
        <v>2.4300000000000002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3124.2599999999993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93.72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133.97999999999999</v>
      </c>
      <c r="Q47">
        <v>20.96</v>
      </c>
      <c r="R47">
        <v>43.71</v>
      </c>
      <c r="S47">
        <v>27.05</v>
      </c>
      <c r="T47">
        <v>1.62</v>
      </c>
      <c r="U47">
        <v>399.38</v>
      </c>
      <c r="V47">
        <v>20.8</v>
      </c>
      <c r="W47">
        <v>33.69</v>
      </c>
      <c r="X47">
        <v>98.87</v>
      </c>
      <c r="Y47">
        <v>0</v>
      </c>
      <c r="Z47">
        <v>13.04</v>
      </c>
      <c r="AA47">
        <v>0</v>
      </c>
      <c r="AB47">
        <v>44.22</v>
      </c>
      <c r="AC47">
        <v>25.31</v>
      </c>
      <c r="AD47">
        <v>40.4</v>
      </c>
      <c r="AE47">
        <v>53.79</v>
      </c>
      <c r="AF47">
        <v>9.66</v>
      </c>
      <c r="AG47">
        <v>44.99</v>
      </c>
      <c r="AH47">
        <v>167.1</v>
      </c>
      <c r="AI47">
        <v>17.559999999999999</v>
      </c>
      <c r="AJ47">
        <v>0</v>
      </c>
      <c r="AK47">
        <v>60.53</v>
      </c>
      <c r="AL47">
        <v>80.180000000000007</v>
      </c>
      <c r="AM47">
        <v>17.37</v>
      </c>
      <c r="AN47">
        <v>0</v>
      </c>
      <c r="AO47">
        <v>4.3499999999999996</v>
      </c>
      <c r="AP47">
        <v>8.33</v>
      </c>
      <c r="AQ47">
        <v>0</v>
      </c>
      <c r="AR47">
        <v>34.229999999999997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4.37</v>
      </c>
      <c r="AZ47">
        <v>1.21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3123.6299999999992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93.72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133.97999999999999</v>
      </c>
      <c r="Q48">
        <v>20.96</v>
      </c>
      <c r="R48">
        <v>43.71</v>
      </c>
      <c r="S48">
        <v>27.05</v>
      </c>
      <c r="T48">
        <v>1.62</v>
      </c>
      <c r="U48">
        <v>399.38</v>
      </c>
      <c r="V48">
        <v>20.8</v>
      </c>
      <c r="W48">
        <v>33.69</v>
      </c>
      <c r="X48">
        <v>98.87</v>
      </c>
      <c r="Y48">
        <v>0</v>
      </c>
      <c r="Z48">
        <v>13.04</v>
      </c>
      <c r="AA48">
        <v>0</v>
      </c>
      <c r="AB48">
        <v>44.22</v>
      </c>
      <c r="AC48">
        <v>25.31</v>
      </c>
      <c r="AD48">
        <v>30.23</v>
      </c>
      <c r="AE48">
        <v>53.79</v>
      </c>
      <c r="AF48">
        <v>9.66</v>
      </c>
      <c r="AG48">
        <v>44.99</v>
      </c>
      <c r="AH48">
        <v>167.1</v>
      </c>
      <c r="AI48">
        <v>17.559999999999999</v>
      </c>
      <c r="AJ48">
        <v>0</v>
      </c>
      <c r="AK48">
        <v>60.53</v>
      </c>
      <c r="AL48">
        <v>80.180000000000007</v>
      </c>
      <c r="AM48">
        <v>17.37</v>
      </c>
      <c r="AN48">
        <v>0</v>
      </c>
      <c r="AO48">
        <v>4.3499999999999996</v>
      </c>
      <c r="AP48">
        <v>8.33</v>
      </c>
      <c r="AQ48">
        <v>0</v>
      </c>
      <c r="AR48">
        <v>34.229999999999997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4.37</v>
      </c>
      <c r="AZ48">
        <v>1.21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3113.4599999999991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93.72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116.85</v>
      </c>
      <c r="Q49">
        <v>20.96</v>
      </c>
      <c r="R49">
        <v>43.71</v>
      </c>
      <c r="S49">
        <v>27.05</v>
      </c>
      <c r="T49">
        <v>1.62</v>
      </c>
      <c r="U49">
        <v>399.38</v>
      </c>
      <c r="V49">
        <v>20.8</v>
      </c>
      <c r="W49">
        <v>33.69</v>
      </c>
      <c r="X49">
        <v>98.87</v>
      </c>
      <c r="Y49">
        <v>0</v>
      </c>
      <c r="Z49">
        <v>13.04</v>
      </c>
      <c r="AA49">
        <v>0</v>
      </c>
      <c r="AB49">
        <v>32.82</v>
      </c>
      <c r="AC49">
        <v>25.31</v>
      </c>
      <c r="AD49">
        <v>20.11</v>
      </c>
      <c r="AE49">
        <v>53.79</v>
      </c>
      <c r="AF49">
        <v>9.66</v>
      </c>
      <c r="AG49">
        <v>44.99</v>
      </c>
      <c r="AH49">
        <v>167.1</v>
      </c>
      <c r="AI49">
        <v>17.559999999999999</v>
      </c>
      <c r="AJ49">
        <v>0</v>
      </c>
      <c r="AK49">
        <v>60.53</v>
      </c>
      <c r="AL49">
        <v>80.180000000000007</v>
      </c>
      <c r="AM49">
        <v>17.37</v>
      </c>
      <c r="AN49">
        <v>0</v>
      </c>
      <c r="AO49">
        <v>4.0599999999999996</v>
      </c>
      <c r="AP49">
        <v>8.33</v>
      </c>
      <c r="AQ49">
        <v>0</v>
      </c>
      <c r="AR49">
        <v>34.229999999999997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4.37</v>
      </c>
      <c r="AZ49">
        <v>1.21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3074.5199999999995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93.72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116.85</v>
      </c>
      <c r="Q50">
        <v>20.96</v>
      </c>
      <c r="R50">
        <v>43.71</v>
      </c>
      <c r="S50">
        <v>27.05</v>
      </c>
      <c r="T50">
        <v>1.62</v>
      </c>
      <c r="U50">
        <v>399.38</v>
      </c>
      <c r="V50">
        <v>20.8</v>
      </c>
      <c r="W50">
        <v>33.69</v>
      </c>
      <c r="X50">
        <v>98.87</v>
      </c>
      <c r="Y50">
        <v>0</v>
      </c>
      <c r="Z50">
        <v>13.04</v>
      </c>
      <c r="AA50">
        <v>0</v>
      </c>
      <c r="AB50">
        <v>32.82</v>
      </c>
      <c r="AC50">
        <v>25.31</v>
      </c>
      <c r="AD50">
        <v>10.050000000000001</v>
      </c>
      <c r="AE50">
        <v>53.79</v>
      </c>
      <c r="AF50">
        <v>9.66</v>
      </c>
      <c r="AG50">
        <v>44.99</v>
      </c>
      <c r="AH50">
        <v>167.1</v>
      </c>
      <c r="AI50">
        <v>17.559999999999999</v>
      </c>
      <c r="AJ50">
        <v>0</v>
      </c>
      <c r="AK50">
        <v>60.53</v>
      </c>
      <c r="AL50">
        <v>80.180000000000007</v>
      </c>
      <c r="AM50">
        <v>17.37</v>
      </c>
      <c r="AN50">
        <v>0</v>
      </c>
      <c r="AO50">
        <v>4.0599999999999996</v>
      </c>
      <c r="AP50">
        <v>8.33</v>
      </c>
      <c r="AQ50">
        <v>0</v>
      </c>
      <c r="AR50">
        <v>34.229999999999997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4.37</v>
      </c>
      <c r="AZ50">
        <v>1.21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3064.4599999999996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77.58</v>
      </c>
      <c r="H51">
        <v>0</v>
      </c>
      <c r="I51">
        <v>0</v>
      </c>
      <c r="J51">
        <v>93.72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116.85</v>
      </c>
      <c r="Q51">
        <v>20.96</v>
      </c>
      <c r="R51">
        <v>43.71</v>
      </c>
      <c r="S51">
        <v>27.05</v>
      </c>
      <c r="T51">
        <v>1.62</v>
      </c>
      <c r="U51">
        <v>399.38</v>
      </c>
      <c r="V51">
        <v>20.8</v>
      </c>
      <c r="W51">
        <v>33.69</v>
      </c>
      <c r="X51">
        <v>98.87</v>
      </c>
      <c r="Y51">
        <v>0</v>
      </c>
      <c r="Z51">
        <v>13.04</v>
      </c>
      <c r="AA51">
        <v>0</v>
      </c>
      <c r="AB51">
        <v>32.82</v>
      </c>
      <c r="AC51">
        <v>25.31</v>
      </c>
      <c r="AD51">
        <v>0</v>
      </c>
      <c r="AE51">
        <v>53.79</v>
      </c>
      <c r="AF51">
        <v>9.66</v>
      </c>
      <c r="AG51">
        <v>44.99</v>
      </c>
      <c r="AH51">
        <v>167.1</v>
      </c>
      <c r="AI51">
        <v>15.46</v>
      </c>
      <c r="AJ51">
        <v>0</v>
      </c>
      <c r="AK51">
        <v>60.53</v>
      </c>
      <c r="AL51">
        <v>80.180000000000007</v>
      </c>
      <c r="AM51">
        <v>17.37</v>
      </c>
      <c r="AN51">
        <v>0</v>
      </c>
      <c r="AO51">
        <v>4.0599999999999996</v>
      </c>
      <c r="AP51">
        <v>8.33</v>
      </c>
      <c r="AQ51">
        <v>0</v>
      </c>
      <c r="AR51">
        <v>37.53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4.37</v>
      </c>
      <c r="AZ51">
        <v>1.21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3055.0299999999997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77.58</v>
      </c>
      <c r="H52">
        <v>0</v>
      </c>
      <c r="I52">
        <v>0</v>
      </c>
      <c r="J52">
        <v>93.72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116.85</v>
      </c>
      <c r="Q52">
        <v>20.96</v>
      </c>
      <c r="R52">
        <v>43.71</v>
      </c>
      <c r="S52">
        <v>27.05</v>
      </c>
      <c r="T52">
        <v>1.62</v>
      </c>
      <c r="U52">
        <v>399.38</v>
      </c>
      <c r="V52">
        <v>20.8</v>
      </c>
      <c r="W52">
        <v>33.69</v>
      </c>
      <c r="X52">
        <v>98.87</v>
      </c>
      <c r="Y52">
        <v>0</v>
      </c>
      <c r="Z52">
        <v>13.04</v>
      </c>
      <c r="AA52">
        <v>0</v>
      </c>
      <c r="AB52">
        <v>32.82</v>
      </c>
      <c r="AC52">
        <v>25.31</v>
      </c>
      <c r="AD52">
        <v>0</v>
      </c>
      <c r="AE52">
        <v>53.79</v>
      </c>
      <c r="AF52">
        <v>9.66</v>
      </c>
      <c r="AG52">
        <v>44.99</v>
      </c>
      <c r="AH52">
        <v>167.1</v>
      </c>
      <c r="AI52">
        <v>15.46</v>
      </c>
      <c r="AJ52">
        <v>0</v>
      </c>
      <c r="AK52">
        <v>60.53</v>
      </c>
      <c r="AL52">
        <v>80.180000000000007</v>
      </c>
      <c r="AM52">
        <v>17.37</v>
      </c>
      <c r="AN52">
        <v>0</v>
      </c>
      <c r="AO52">
        <v>4.0599999999999996</v>
      </c>
      <c r="AP52">
        <v>8.33</v>
      </c>
      <c r="AQ52">
        <v>0</v>
      </c>
      <c r="AR52">
        <v>37.53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4.37</v>
      </c>
      <c r="AZ52">
        <v>1.21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3055.0299999999997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77.58</v>
      </c>
      <c r="H53">
        <v>0</v>
      </c>
      <c r="I53">
        <v>0</v>
      </c>
      <c r="J53">
        <v>93.72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116.85</v>
      </c>
      <c r="Q53">
        <v>20.96</v>
      </c>
      <c r="R53">
        <v>43.71</v>
      </c>
      <c r="S53">
        <v>27.05</v>
      </c>
      <c r="T53">
        <v>1.62</v>
      </c>
      <c r="U53">
        <v>399.38</v>
      </c>
      <c r="V53">
        <v>20.8</v>
      </c>
      <c r="W53">
        <v>33.69</v>
      </c>
      <c r="X53">
        <v>98.87</v>
      </c>
      <c r="Y53">
        <v>0</v>
      </c>
      <c r="Z53">
        <v>13.04</v>
      </c>
      <c r="AA53">
        <v>0</v>
      </c>
      <c r="AB53">
        <v>32.82</v>
      </c>
      <c r="AC53">
        <v>25.31</v>
      </c>
      <c r="AD53">
        <v>0</v>
      </c>
      <c r="AE53">
        <v>53.79</v>
      </c>
      <c r="AF53">
        <v>9.66</v>
      </c>
      <c r="AG53">
        <v>44.99</v>
      </c>
      <c r="AH53">
        <v>167.1</v>
      </c>
      <c r="AI53">
        <v>15.46</v>
      </c>
      <c r="AJ53">
        <v>0</v>
      </c>
      <c r="AK53">
        <v>60.53</v>
      </c>
      <c r="AL53">
        <v>80.180000000000007</v>
      </c>
      <c r="AM53">
        <v>17.37</v>
      </c>
      <c r="AN53">
        <v>0</v>
      </c>
      <c r="AO53">
        <v>4.0599999999999996</v>
      </c>
      <c r="AP53">
        <v>8.33</v>
      </c>
      <c r="AQ53">
        <v>0</v>
      </c>
      <c r="AR53">
        <v>38.64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4.37</v>
      </c>
      <c r="AZ53">
        <v>1.21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3056.1399999999994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77.58</v>
      </c>
      <c r="H54">
        <v>0</v>
      </c>
      <c r="I54">
        <v>0</v>
      </c>
      <c r="J54">
        <v>93.72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116.85</v>
      </c>
      <c r="Q54">
        <v>20.96</v>
      </c>
      <c r="R54">
        <v>43.71</v>
      </c>
      <c r="S54">
        <v>27.05</v>
      </c>
      <c r="T54">
        <v>1.62</v>
      </c>
      <c r="U54">
        <v>399.38</v>
      </c>
      <c r="V54">
        <v>20.8</v>
      </c>
      <c r="W54">
        <v>33.69</v>
      </c>
      <c r="X54">
        <v>98.87</v>
      </c>
      <c r="Y54">
        <v>0</v>
      </c>
      <c r="Z54">
        <v>13.04</v>
      </c>
      <c r="AA54">
        <v>0</v>
      </c>
      <c r="AB54">
        <v>32.82</v>
      </c>
      <c r="AC54">
        <v>25.31</v>
      </c>
      <c r="AD54">
        <v>0</v>
      </c>
      <c r="AE54">
        <v>53.79</v>
      </c>
      <c r="AF54">
        <v>9.66</v>
      </c>
      <c r="AG54">
        <v>44.99</v>
      </c>
      <c r="AH54">
        <v>167.1</v>
      </c>
      <c r="AI54">
        <v>15.46</v>
      </c>
      <c r="AJ54">
        <v>0</v>
      </c>
      <c r="AK54">
        <v>60.53</v>
      </c>
      <c r="AL54">
        <v>80.180000000000007</v>
      </c>
      <c r="AM54">
        <v>17.37</v>
      </c>
      <c r="AN54">
        <v>0</v>
      </c>
      <c r="AO54">
        <v>4.0599999999999996</v>
      </c>
      <c r="AP54">
        <v>8.33</v>
      </c>
      <c r="AQ54">
        <v>0</v>
      </c>
      <c r="AR54">
        <v>38.64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4.37</v>
      </c>
      <c r="AZ54">
        <v>1.21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3056.1399999999994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77.58</v>
      </c>
      <c r="H55">
        <v>0</v>
      </c>
      <c r="I55">
        <v>0</v>
      </c>
      <c r="J55">
        <v>93.72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116.85</v>
      </c>
      <c r="Q55">
        <v>20.96</v>
      </c>
      <c r="R55">
        <v>43.71</v>
      </c>
      <c r="S55">
        <v>27.05</v>
      </c>
      <c r="T55">
        <v>1.62</v>
      </c>
      <c r="U55">
        <v>399.38</v>
      </c>
      <c r="V55">
        <v>20.8</v>
      </c>
      <c r="W55">
        <v>33.69</v>
      </c>
      <c r="X55">
        <v>98.87</v>
      </c>
      <c r="Y55">
        <v>0</v>
      </c>
      <c r="Z55">
        <v>6.52</v>
      </c>
      <c r="AA55">
        <v>0</v>
      </c>
      <c r="AB55">
        <v>32.82</v>
      </c>
      <c r="AC55">
        <v>25.31</v>
      </c>
      <c r="AD55">
        <v>0</v>
      </c>
      <c r="AE55">
        <v>53.79</v>
      </c>
      <c r="AF55">
        <v>9.66</v>
      </c>
      <c r="AG55">
        <v>44.99</v>
      </c>
      <c r="AH55">
        <v>167.1</v>
      </c>
      <c r="AI55">
        <v>15.46</v>
      </c>
      <c r="AJ55">
        <v>0</v>
      </c>
      <c r="AK55">
        <v>60.53</v>
      </c>
      <c r="AL55">
        <v>80.180000000000007</v>
      </c>
      <c r="AM55">
        <v>17.37</v>
      </c>
      <c r="AN55">
        <v>0</v>
      </c>
      <c r="AO55">
        <v>4.0599999999999996</v>
      </c>
      <c r="AP55">
        <v>8.33</v>
      </c>
      <c r="AQ55">
        <v>0</v>
      </c>
      <c r="AR55">
        <v>39.75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4.37</v>
      </c>
      <c r="AZ55">
        <v>1.21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3050.7299999999996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77.58</v>
      </c>
      <c r="H56">
        <v>0</v>
      </c>
      <c r="I56">
        <v>0</v>
      </c>
      <c r="J56">
        <v>93.72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116.85</v>
      </c>
      <c r="Q56">
        <v>20.96</v>
      </c>
      <c r="R56">
        <v>43.71</v>
      </c>
      <c r="S56">
        <v>27.05</v>
      </c>
      <c r="T56">
        <v>1.62</v>
      </c>
      <c r="U56">
        <v>399.38</v>
      </c>
      <c r="V56">
        <v>20.8</v>
      </c>
      <c r="W56">
        <v>33.69</v>
      </c>
      <c r="X56">
        <v>98.87</v>
      </c>
      <c r="Y56">
        <v>0</v>
      </c>
      <c r="Z56">
        <v>6.52</v>
      </c>
      <c r="AA56">
        <v>0</v>
      </c>
      <c r="AB56">
        <v>32.82</v>
      </c>
      <c r="AC56">
        <v>25.31</v>
      </c>
      <c r="AD56">
        <v>0</v>
      </c>
      <c r="AE56">
        <v>53.79</v>
      </c>
      <c r="AF56">
        <v>9.66</v>
      </c>
      <c r="AG56">
        <v>44.99</v>
      </c>
      <c r="AH56">
        <v>167.1</v>
      </c>
      <c r="AI56">
        <v>15.46</v>
      </c>
      <c r="AJ56">
        <v>0</v>
      </c>
      <c r="AK56">
        <v>60.53</v>
      </c>
      <c r="AL56">
        <v>80.180000000000007</v>
      </c>
      <c r="AM56">
        <v>17.37</v>
      </c>
      <c r="AN56">
        <v>0</v>
      </c>
      <c r="AO56">
        <v>4.0599999999999996</v>
      </c>
      <c r="AP56">
        <v>8.33</v>
      </c>
      <c r="AQ56">
        <v>0</v>
      </c>
      <c r="AR56">
        <v>39.75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4.37</v>
      </c>
      <c r="AZ56">
        <v>1.21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3050.7299999999996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77.58</v>
      </c>
      <c r="H57">
        <v>0</v>
      </c>
      <c r="I57">
        <v>0</v>
      </c>
      <c r="J57">
        <v>93.72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116.85</v>
      </c>
      <c r="Q57">
        <v>20.96</v>
      </c>
      <c r="R57">
        <v>43.71</v>
      </c>
      <c r="S57">
        <v>27.05</v>
      </c>
      <c r="T57">
        <v>1.62</v>
      </c>
      <c r="U57">
        <v>399.38</v>
      </c>
      <c r="V57">
        <v>20.8</v>
      </c>
      <c r="W57">
        <v>33.69</v>
      </c>
      <c r="X57">
        <v>98.87</v>
      </c>
      <c r="Y57">
        <v>0</v>
      </c>
      <c r="Z57">
        <v>6.52</v>
      </c>
      <c r="AA57">
        <v>0</v>
      </c>
      <c r="AB57">
        <v>32.82</v>
      </c>
      <c r="AC57">
        <v>25.31</v>
      </c>
      <c r="AD57">
        <v>0</v>
      </c>
      <c r="AE57">
        <v>53.79</v>
      </c>
      <c r="AF57">
        <v>9.66</v>
      </c>
      <c r="AG57">
        <v>44.99</v>
      </c>
      <c r="AH57">
        <v>167.1</v>
      </c>
      <c r="AI57">
        <v>15.46</v>
      </c>
      <c r="AJ57">
        <v>0</v>
      </c>
      <c r="AK57">
        <v>60.53</v>
      </c>
      <c r="AL57">
        <v>80.180000000000007</v>
      </c>
      <c r="AM57">
        <v>17.37</v>
      </c>
      <c r="AN57">
        <v>0</v>
      </c>
      <c r="AO57">
        <v>3.91</v>
      </c>
      <c r="AP57">
        <v>8.33</v>
      </c>
      <c r="AQ57">
        <v>0</v>
      </c>
      <c r="AR57">
        <v>29.81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4.37</v>
      </c>
      <c r="AZ57">
        <v>1.21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3040.6399999999994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77.58</v>
      </c>
      <c r="H58">
        <v>0</v>
      </c>
      <c r="I58">
        <v>0</v>
      </c>
      <c r="J58">
        <v>93.72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116.85</v>
      </c>
      <c r="Q58">
        <v>20.96</v>
      </c>
      <c r="R58">
        <v>43.71</v>
      </c>
      <c r="S58">
        <v>27.05</v>
      </c>
      <c r="T58">
        <v>1.62</v>
      </c>
      <c r="U58">
        <v>399.38</v>
      </c>
      <c r="V58">
        <v>20.8</v>
      </c>
      <c r="W58">
        <v>33.69</v>
      </c>
      <c r="X58">
        <v>98.87</v>
      </c>
      <c r="Y58">
        <v>0</v>
      </c>
      <c r="Z58">
        <v>6.52</v>
      </c>
      <c r="AA58">
        <v>0</v>
      </c>
      <c r="AB58">
        <v>32.82</v>
      </c>
      <c r="AC58">
        <v>25.31</v>
      </c>
      <c r="AD58">
        <v>0</v>
      </c>
      <c r="AE58">
        <v>53.79</v>
      </c>
      <c r="AF58">
        <v>9.66</v>
      </c>
      <c r="AG58">
        <v>44.99</v>
      </c>
      <c r="AH58">
        <v>167.1</v>
      </c>
      <c r="AI58">
        <v>15.46</v>
      </c>
      <c r="AJ58">
        <v>0</v>
      </c>
      <c r="AK58">
        <v>60.53</v>
      </c>
      <c r="AL58">
        <v>80.180000000000007</v>
      </c>
      <c r="AM58">
        <v>17.37</v>
      </c>
      <c r="AN58">
        <v>0</v>
      </c>
      <c r="AO58">
        <v>4.1399999999999997</v>
      </c>
      <c r="AP58">
        <v>8.33</v>
      </c>
      <c r="AQ58">
        <v>0</v>
      </c>
      <c r="AR58">
        <v>29.81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4.37</v>
      </c>
      <c r="AZ58">
        <v>1.21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3040.8699999999994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77.58</v>
      </c>
      <c r="H59">
        <v>0</v>
      </c>
      <c r="I59">
        <v>0</v>
      </c>
      <c r="J59">
        <v>93.72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116.85</v>
      </c>
      <c r="Q59">
        <v>20.96</v>
      </c>
      <c r="R59">
        <v>43.71</v>
      </c>
      <c r="S59">
        <v>27.05</v>
      </c>
      <c r="T59">
        <v>1.62</v>
      </c>
      <c r="U59">
        <v>399.38</v>
      </c>
      <c r="V59">
        <v>20.8</v>
      </c>
      <c r="W59">
        <v>33.69</v>
      </c>
      <c r="X59">
        <v>98.87</v>
      </c>
      <c r="Y59">
        <v>0</v>
      </c>
      <c r="Z59">
        <v>6.52</v>
      </c>
      <c r="AA59">
        <v>0</v>
      </c>
      <c r="AB59">
        <v>32.82</v>
      </c>
      <c r="AC59">
        <v>25.31</v>
      </c>
      <c r="AD59">
        <v>0</v>
      </c>
      <c r="AE59">
        <v>53.79</v>
      </c>
      <c r="AF59">
        <v>9.66</v>
      </c>
      <c r="AG59">
        <v>44.99</v>
      </c>
      <c r="AH59">
        <v>167.1</v>
      </c>
      <c r="AI59">
        <v>3.94</v>
      </c>
      <c r="AJ59">
        <v>0</v>
      </c>
      <c r="AK59">
        <v>60.53</v>
      </c>
      <c r="AL59">
        <v>80.180000000000007</v>
      </c>
      <c r="AM59">
        <v>17.37</v>
      </c>
      <c r="AN59">
        <v>0</v>
      </c>
      <c r="AO59">
        <v>4.68</v>
      </c>
      <c r="AP59">
        <v>8.33</v>
      </c>
      <c r="AQ59">
        <v>0</v>
      </c>
      <c r="AR59">
        <v>29.81</v>
      </c>
      <c r="AS59">
        <v>32.51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4.37</v>
      </c>
      <c r="AZ59">
        <v>1.21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3029.8899999999994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77.58</v>
      </c>
      <c r="H60">
        <v>0</v>
      </c>
      <c r="I60">
        <v>0</v>
      </c>
      <c r="J60">
        <v>93.72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116.85</v>
      </c>
      <c r="Q60">
        <v>20.96</v>
      </c>
      <c r="R60">
        <v>43.71</v>
      </c>
      <c r="S60">
        <v>27.05</v>
      </c>
      <c r="T60">
        <v>1.62</v>
      </c>
      <c r="U60">
        <v>399.38</v>
      </c>
      <c r="V60">
        <v>20.8</v>
      </c>
      <c r="W60">
        <v>33.69</v>
      </c>
      <c r="X60">
        <v>98.87</v>
      </c>
      <c r="Y60">
        <v>0</v>
      </c>
      <c r="Z60">
        <v>6.52</v>
      </c>
      <c r="AA60">
        <v>0</v>
      </c>
      <c r="AB60">
        <v>32.82</v>
      </c>
      <c r="AC60">
        <v>25.31</v>
      </c>
      <c r="AD60">
        <v>0</v>
      </c>
      <c r="AE60">
        <v>53.79</v>
      </c>
      <c r="AF60">
        <v>9.66</v>
      </c>
      <c r="AG60">
        <v>44.99</v>
      </c>
      <c r="AH60">
        <v>167.1</v>
      </c>
      <c r="AI60">
        <v>3.94</v>
      </c>
      <c r="AJ60">
        <v>0</v>
      </c>
      <c r="AK60">
        <v>60.53</v>
      </c>
      <c r="AL60">
        <v>80.180000000000007</v>
      </c>
      <c r="AM60">
        <v>17.37</v>
      </c>
      <c r="AN60">
        <v>0</v>
      </c>
      <c r="AO60">
        <v>4.7300000000000004</v>
      </c>
      <c r="AP60">
        <v>8.33</v>
      </c>
      <c r="AQ60">
        <v>0</v>
      </c>
      <c r="AR60">
        <v>29.81</v>
      </c>
      <c r="AS60">
        <v>32.51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4.37</v>
      </c>
      <c r="AZ60">
        <v>2.4300000000000002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3031.1599999999994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77.58</v>
      </c>
      <c r="H61">
        <v>0</v>
      </c>
      <c r="I61">
        <v>0</v>
      </c>
      <c r="J61">
        <v>93.72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116.85</v>
      </c>
      <c r="Q61">
        <v>20.96</v>
      </c>
      <c r="R61">
        <v>43.71</v>
      </c>
      <c r="S61">
        <v>27.05</v>
      </c>
      <c r="T61">
        <v>1.62</v>
      </c>
      <c r="U61">
        <v>399.38</v>
      </c>
      <c r="V61">
        <v>20.8</v>
      </c>
      <c r="W61">
        <v>33.69</v>
      </c>
      <c r="X61">
        <v>98.87</v>
      </c>
      <c r="Y61">
        <v>0</v>
      </c>
      <c r="Z61">
        <v>6.52</v>
      </c>
      <c r="AA61">
        <v>0</v>
      </c>
      <c r="AB61">
        <v>32.82</v>
      </c>
      <c r="AC61">
        <v>25.31</v>
      </c>
      <c r="AD61">
        <v>0</v>
      </c>
      <c r="AE61">
        <v>53.79</v>
      </c>
      <c r="AF61">
        <v>9.66</v>
      </c>
      <c r="AG61">
        <v>44.99</v>
      </c>
      <c r="AH61">
        <v>167.1</v>
      </c>
      <c r="AI61">
        <v>3.94</v>
      </c>
      <c r="AJ61">
        <v>0</v>
      </c>
      <c r="AK61">
        <v>60.53</v>
      </c>
      <c r="AL61">
        <v>80.180000000000007</v>
      </c>
      <c r="AM61">
        <v>17.37</v>
      </c>
      <c r="AN61">
        <v>0</v>
      </c>
      <c r="AO61">
        <v>4.17</v>
      </c>
      <c r="AP61">
        <v>8.33</v>
      </c>
      <c r="AQ61">
        <v>0</v>
      </c>
      <c r="AR61">
        <v>29.81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4.37</v>
      </c>
      <c r="AZ61">
        <v>3.64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3031.8099999999995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77.58</v>
      </c>
      <c r="H62">
        <v>0</v>
      </c>
      <c r="I62">
        <v>0</v>
      </c>
      <c r="J62">
        <v>93.72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116.85</v>
      </c>
      <c r="Q62">
        <v>20.96</v>
      </c>
      <c r="R62">
        <v>43.71</v>
      </c>
      <c r="S62">
        <v>27.05</v>
      </c>
      <c r="T62">
        <v>1.62</v>
      </c>
      <c r="U62">
        <v>399.38</v>
      </c>
      <c r="V62">
        <v>20.8</v>
      </c>
      <c r="W62">
        <v>33.69</v>
      </c>
      <c r="X62">
        <v>98.87</v>
      </c>
      <c r="Y62">
        <v>0</v>
      </c>
      <c r="Z62">
        <v>6.52</v>
      </c>
      <c r="AA62">
        <v>0</v>
      </c>
      <c r="AB62">
        <v>32.82</v>
      </c>
      <c r="AC62">
        <v>25.31</v>
      </c>
      <c r="AD62">
        <v>0</v>
      </c>
      <c r="AE62">
        <v>53.79</v>
      </c>
      <c r="AF62">
        <v>9.66</v>
      </c>
      <c r="AG62">
        <v>44.99</v>
      </c>
      <c r="AH62">
        <v>167.1</v>
      </c>
      <c r="AI62">
        <v>3.94</v>
      </c>
      <c r="AJ62">
        <v>0</v>
      </c>
      <c r="AK62">
        <v>60.53</v>
      </c>
      <c r="AL62">
        <v>80.180000000000007</v>
      </c>
      <c r="AM62">
        <v>17.37</v>
      </c>
      <c r="AN62">
        <v>0</v>
      </c>
      <c r="AO62">
        <v>4.17</v>
      </c>
      <c r="AP62">
        <v>8.33</v>
      </c>
      <c r="AQ62">
        <v>0</v>
      </c>
      <c r="AR62">
        <v>29.81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4.37</v>
      </c>
      <c r="AZ62">
        <v>3.64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3031.8099999999995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93.72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116.85</v>
      </c>
      <c r="Q63">
        <v>20.96</v>
      </c>
      <c r="R63">
        <v>43.71</v>
      </c>
      <c r="S63">
        <v>27.05</v>
      </c>
      <c r="T63">
        <v>1.62</v>
      </c>
      <c r="U63">
        <v>399.38</v>
      </c>
      <c r="V63">
        <v>20.8</v>
      </c>
      <c r="W63">
        <v>33.69</v>
      </c>
      <c r="X63">
        <v>98.87</v>
      </c>
      <c r="Y63">
        <v>0</v>
      </c>
      <c r="Z63">
        <v>6.52</v>
      </c>
      <c r="AA63">
        <v>0</v>
      </c>
      <c r="AB63">
        <v>32.82</v>
      </c>
      <c r="AC63">
        <v>25.31</v>
      </c>
      <c r="AD63">
        <v>0</v>
      </c>
      <c r="AE63">
        <v>53.79</v>
      </c>
      <c r="AF63">
        <v>9.66</v>
      </c>
      <c r="AG63">
        <v>44.99</v>
      </c>
      <c r="AH63">
        <v>167.1</v>
      </c>
      <c r="AI63">
        <v>3.94</v>
      </c>
      <c r="AJ63">
        <v>0</v>
      </c>
      <c r="AK63">
        <v>60.53</v>
      </c>
      <c r="AL63">
        <v>80.180000000000007</v>
      </c>
      <c r="AM63">
        <v>17.37</v>
      </c>
      <c r="AN63">
        <v>0</v>
      </c>
      <c r="AO63">
        <v>4.1399999999999997</v>
      </c>
      <c r="AP63">
        <v>8.33</v>
      </c>
      <c r="AQ63">
        <v>0</v>
      </c>
      <c r="AR63">
        <v>29.81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4.37</v>
      </c>
      <c r="AZ63">
        <v>3.64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3031.7799999999993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93.72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116.85</v>
      </c>
      <c r="Q64">
        <v>20.96</v>
      </c>
      <c r="R64">
        <v>43.71</v>
      </c>
      <c r="S64">
        <v>27.05</v>
      </c>
      <c r="T64">
        <v>1.62</v>
      </c>
      <c r="U64">
        <v>399.38</v>
      </c>
      <c r="V64">
        <v>20.8</v>
      </c>
      <c r="W64">
        <v>33.69</v>
      </c>
      <c r="X64">
        <v>98.87</v>
      </c>
      <c r="Y64">
        <v>0</v>
      </c>
      <c r="Z64">
        <v>6.52</v>
      </c>
      <c r="AA64">
        <v>0</v>
      </c>
      <c r="AB64">
        <v>32.82</v>
      </c>
      <c r="AC64">
        <v>25.31</v>
      </c>
      <c r="AD64">
        <v>0</v>
      </c>
      <c r="AE64">
        <v>53.79</v>
      </c>
      <c r="AF64">
        <v>9.66</v>
      </c>
      <c r="AG64">
        <v>44.99</v>
      </c>
      <c r="AH64">
        <v>167.1</v>
      </c>
      <c r="AI64">
        <v>3.94</v>
      </c>
      <c r="AJ64">
        <v>0</v>
      </c>
      <c r="AK64">
        <v>60.53</v>
      </c>
      <c r="AL64">
        <v>80.180000000000007</v>
      </c>
      <c r="AM64">
        <v>17.37</v>
      </c>
      <c r="AN64">
        <v>0</v>
      </c>
      <c r="AO64">
        <v>4.1399999999999997</v>
      </c>
      <c r="AP64">
        <v>8.33</v>
      </c>
      <c r="AQ64">
        <v>0</v>
      </c>
      <c r="AR64">
        <v>29.81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4.37</v>
      </c>
      <c r="AZ64">
        <v>3.64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3031.7799999999993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93.72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116.85</v>
      </c>
      <c r="Q65">
        <v>20.96</v>
      </c>
      <c r="R65">
        <v>43.71</v>
      </c>
      <c r="S65">
        <v>27.05</v>
      </c>
      <c r="T65">
        <v>1.62</v>
      </c>
      <c r="U65">
        <v>399.38</v>
      </c>
      <c r="V65">
        <v>20.8</v>
      </c>
      <c r="W65">
        <v>33.69</v>
      </c>
      <c r="X65">
        <v>98.87</v>
      </c>
      <c r="Y65">
        <v>0</v>
      </c>
      <c r="Z65">
        <v>6.52</v>
      </c>
      <c r="AA65">
        <v>0</v>
      </c>
      <c r="AB65">
        <v>32.82</v>
      </c>
      <c r="AC65">
        <v>21.37</v>
      </c>
      <c r="AD65">
        <v>0</v>
      </c>
      <c r="AE65">
        <v>53.79</v>
      </c>
      <c r="AF65">
        <v>9.66</v>
      </c>
      <c r="AG65">
        <v>44.99</v>
      </c>
      <c r="AH65">
        <v>167.1</v>
      </c>
      <c r="AI65">
        <v>3.94</v>
      </c>
      <c r="AJ65">
        <v>0</v>
      </c>
      <c r="AK65">
        <v>60.53</v>
      </c>
      <c r="AL65">
        <v>80.180000000000007</v>
      </c>
      <c r="AM65">
        <v>17.37</v>
      </c>
      <c r="AN65">
        <v>0</v>
      </c>
      <c r="AO65">
        <v>4</v>
      </c>
      <c r="AP65">
        <v>8.33</v>
      </c>
      <c r="AQ65">
        <v>0</v>
      </c>
      <c r="AR65">
        <v>30.91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4.37</v>
      </c>
      <c r="AZ65">
        <v>3.64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3028.7999999999993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93.72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116.85</v>
      </c>
      <c r="Q66">
        <v>20.96</v>
      </c>
      <c r="R66">
        <v>43.71</v>
      </c>
      <c r="S66">
        <v>27.05</v>
      </c>
      <c r="T66">
        <v>1.62</v>
      </c>
      <c r="U66">
        <v>399.38</v>
      </c>
      <c r="V66">
        <v>20.8</v>
      </c>
      <c r="W66">
        <v>33.69</v>
      </c>
      <c r="X66">
        <v>98.87</v>
      </c>
      <c r="Y66">
        <v>0</v>
      </c>
      <c r="Z66">
        <v>6.52</v>
      </c>
      <c r="AA66">
        <v>14.05</v>
      </c>
      <c r="AB66">
        <v>29.48</v>
      </c>
      <c r="AC66">
        <v>21.37</v>
      </c>
      <c r="AD66">
        <v>0</v>
      </c>
      <c r="AE66">
        <v>53.79</v>
      </c>
      <c r="AF66">
        <v>9.66</v>
      </c>
      <c r="AG66">
        <v>44.99</v>
      </c>
      <c r="AH66">
        <v>167.1</v>
      </c>
      <c r="AI66">
        <v>3.94</v>
      </c>
      <c r="AJ66">
        <v>0</v>
      </c>
      <c r="AK66">
        <v>60.53</v>
      </c>
      <c r="AL66">
        <v>80.180000000000007</v>
      </c>
      <c r="AM66">
        <v>17.37</v>
      </c>
      <c r="AN66">
        <v>0</v>
      </c>
      <c r="AO66">
        <v>3.97</v>
      </c>
      <c r="AP66">
        <v>8.33</v>
      </c>
      <c r="AQ66">
        <v>0</v>
      </c>
      <c r="AR66">
        <v>30.91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4.37</v>
      </c>
      <c r="AZ66">
        <v>3.64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3039.4799999999991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93.72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116.85</v>
      </c>
      <c r="Q67">
        <v>20.96</v>
      </c>
      <c r="R67">
        <v>43.71</v>
      </c>
      <c r="S67">
        <v>27.05</v>
      </c>
      <c r="T67">
        <v>1.62</v>
      </c>
      <c r="U67">
        <v>399.38</v>
      </c>
      <c r="V67">
        <v>17.579999999999998</v>
      </c>
      <c r="W67">
        <v>33.69</v>
      </c>
      <c r="X67">
        <v>98.87</v>
      </c>
      <c r="Y67">
        <v>0</v>
      </c>
      <c r="Z67">
        <v>6.52</v>
      </c>
      <c r="AA67">
        <v>14.05</v>
      </c>
      <c r="AB67">
        <v>29.48</v>
      </c>
      <c r="AC67">
        <v>21.37</v>
      </c>
      <c r="AD67">
        <v>0</v>
      </c>
      <c r="AE67">
        <v>53.79</v>
      </c>
      <c r="AF67">
        <v>9.66</v>
      </c>
      <c r="AG67">
        <v>44.99</v>
      </c>
      <c r="AH67">
        <v>167.1</v>
      </c>
      <c r="AI67">
        <v>15.46</v>
      </c>
      <c r="AJ67">
        <v>0</v>
      </c>
      <c r="AK67">
        <v>60.53</v>
      </c>
      <c r="AL67">
        <v>80.180000000000007</v>
      </c>
      <c r="AM67">
        <v>17.37</v>
      </c>
      <c r="AN67">
        <v>0</v>
      </c>
      <c r="AO67">
        <v>2.38</v>
      </c>
      <c r="AP67">
        <v>8.33</v>
      </c>
      <c r="AQ67">
        <v>9.18</v>
      </c>
      <c r="AR67">
        <v>30.91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4.37</v>
      </c>
      <c r="AZ67">
        <v>3.64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3054.1799999999989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93.72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116.85</v>
      </c>
      <c r="Q68">
        <v>20.96</v>
      </c>
      <c r="R68">
        <v>43.71</v>
      </c>
      <c r="S68">
        <v>27.05</v>
      </c>
      <c r="T68">
        <v>1.62</v>
      </c>
      <c r="U68">
        <v>399.38</v>
      </c>
      <c r="V68">
        <v>17.38</v>
      </c>
      <c r="W68">
        <v>33.69</v>
      </c>
      <c r="X68">
        <v>98.87</v>
      </c>
      <c r="Y68">
        <v>0</v>
      </c>
      <c r="Z68">
        <v>6.52</v>
      </c>
      <c r="AA68">
        <v>14.05</v>
      </c>
      <c r="AB68">
        <v>29.48</v>
      </c>
      <c r="AC68">
        <v>21.37</v>
      </c>
      <c r="AD68">
        <v>0</v>
      </c>
      <c r="AE68">
        <v>53.79</v>
      </c>
      <c r="AF68">
        <v>9.66</v>
      </c>
      <c r="AG68">
        <v>44.99</v>
      </c>
      <c r="AH68">
        <v>167.1</v>
      </c>
      <c r="AI68">
        <v>15.46</v>
      </c>
      <c r="AJ68">
        <v>0</v>
      </c>
      <c r="AK68">
        <v>60.53</v>
      </c>
      <c r="AL68">
        <v>80.180000000000007</v>
      </c>
      <c r="AM68">
        <v>17.37</v>
      </c>
      <c r="AN68">
        <v>0</v>
      </c>
      <c r="AO68">
        <v>2.29</v>
      </c>
      <c r="AP68">
        <v>8.33</v>
      </c>
      <c r="AQ68">
        <v>34.01</v>
      </c>
      <c r="AR68">
        <v>30.91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4.37</v>
      </c>
      <c r="AZ68">
        <v>3.64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3078.7199999999993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93.72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116.85</v>
      </c>
      <c r="Q69">
        <v>20.96</v>
      </c>
      <c r="R69">
        <v>43.71</v>
      </c>
      <c r="S69">
        <v>27.05</v>
      </c>
      <c r="T69">
        <v>1.62</v>
      </c>
      <c r="U69">
        <v>399.38</v>
      </c>
      <c r="V69">
        <v>17.38</v>
      </c>
      <c r="W69">
        <v>33.69</v>
      </c>
      <c r="X69">
        <v>98.87</v>
      </c>
      <c r="Y69">
        <v>0</v>
      </c>
      <c r="Z69">
        <v>6.52</v>
      </c>
      <c r="AA69">
        <v>14.05</v>
      </c>
      <c r="AB69">
        <v>29.48</v>
      </c>
      <c r="AC69">
        <v>21.37</v>
      </c>
      <c r="AD69">
        <v>0</v>
      </c>
      <c r="AE69">
        <v>53.79</v>
      </c>
      <c r="AF69">
        <v>9.66</v>
      </c>
      <c r="AG69">
        <v>44.99</v>
      </c>
      <c r="AH69">
        <v>167.1</v>
      </c>
      <c r="AI69">
        <v>3.94</v>
      </c>
      <c r="AJ69">
        <v>0</v>
      </c>
      <c r="AK69">
        <v>60.53</v>
      </c>
      <c r="AL69">
        <v>80.180000000000007</v>
      </c>
      <c r="AM69">
        <v>17.37</v>
      </c>
      <c r="AN69">
        <v>0</v>
      </c>
      <c r="AO69">
        <v>2.1800000000000002</v>
      </c>
      <c r="AP69">
        <v>8.33</v>
      </c>
      <c r="AQ69">
        <v>34.01</v>
      </c>
      <c r="AR69">
        <v>31.46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4.37</v>
      </c>
      <c r="AZ69">
        <v>3.64</v>
      </c>
      <c r="BA69">
        <v>3.54</v>
      </c>
      <c r="BB69">
        <v>0.12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3064.8699999999994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93.72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116.85</v>
      </c>
      <c r="Q70">
        <v>20.96</v>
      </c>
      <c r="R70">
        <v>43.71</v>
      </c>
      <c r="S70">
        <v>27.05</v>
      </c>
      <c r="T70">
        <v>1.62</v>
      </c>
      <c r="U70">
        <v>399.38</v>
      </c>
      <c r="V70">
        <v>17.38</v>
      </c>
      <c r="W70">
        <v>33.69</v>
      </c>
      <c r="X70">
        <v>98.87</v>
      </c>
      <c r="Y70">
        <v>0</v>
      </c>
      <c r="Z70">
        <v>6.52</v>
      </c>
      <c r="AA70">
        <v>28.1</v>
      </c>
      <c r="AB70">
        <v>29.48</v>
      </c>
      <c r="AC70">
        <v>21.37</v>
      </c>
      <c r="AD70">
        <v>0</v>
      </c>
      <c r="AE70">
        <v>53.79</v>
      </c>
      <c r="AF70">
        <v>9.66</v>
      </c>
      <c r="AG70">
        <v>44.99</v>
      </c>
      <c r="AH70">
        <v>167.1</v>
      </c>
      <c r="AI70">
        <v>3.94</v>
      </c>
      <c r="AJ70">
        <v>0</v>
      </c>
      <c r="AK70">
        <v>60.53</v>
      </c>
      <c r="AL70">
        <v>80.180000000000007</v>
      </c>
      <c r="AM70">
        <v>17.37</v>
      </c>
      <c r="AN70">
        <v>0</v>
      </c>
      <c r="AO70">
        <v>2.02</v>
      </c>
      <c r="AP70">
        <v>8.33</v>
      </c>
      <c r="AQ70">
        <v>34.01</v>
      </c>
      <c r="AR70">
        <v>31.46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4.37</v>
      </c>
      <c r="AZ70">
        <v>3.64</v>
      </c>
      <c r="BA70">
        <v>3.54</v>
      </c>
      <c r="BB70">
        <v>0.12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3078.7599999999993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93.72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116.85</v>
      </c>
      <c r="Q71">
        <v>20.96</v>
      </c>
      <c r="R71">
        <v>43.71</v>
      </c>
      <c r="S71">
        <v>27.05</v>
      </c>
      <c r="T71">
        <v>1.62</v>
      </c>
      <c r="U71">
        <v>399.38</v>
      </c>
      <c r="V71">
        <v>17.38</v>
      </c>
      <c r="W71">
        <v>33.69</v>
      </c>
      <c r="X71">
        <v>98.87</v>
      </c>
      <c r="Y71">
        <v>0</v>
      </c>
      <c r="Z71">
        <v>6.52</v>
      </c>
      <c r="AA71">
        <v>28.1</v>
      </c>
      <c r="AB71">
        <v>29.48</v>
      </c>
      <c r="AC71">
        <v>21.37</v>
      </c>
      <c r="AD71">
        <v>0</v>
      </c>
      <c r="AE71">
        <v>53.79</v>
      </c>
      <c r="AF71">
        <v>9.66</v>
      </c>
      <c r="AG71">
        <v>44.99</v>
      </c>
      <c r="AH71">
        <v>167.1</v>
      </c>
      <c r="AI71">
        <v>3.94</v>
      </c>
      <c r="AJ71">
        <v>0</v>
      </c>
      <c r="AK71">
        <v>60.53</v>
      </c>
      <c r="AL71">
        <v>80.180000000000007</v>
      </c>
      <c r="AM71">
        <v>17.37</v>
      </c>
      <c r="AN71">
        <v>0</v>
      </c>
      <c r="AO71">
        <v>1.94</v>
      </c>
      <c r="AP71">
        <v>8.33</v>
      </c>
      <c r="AQ71">
        <v>34.01</v>
      </c>
      <c r="AR71">
        <v>31.46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4.37</v>
      </c>
      <c r="AZ71">
        <v>3.64</v>
      </c>
      <c r="BA71">
        <v>3.54</v>
      </c>
      <c r="BB71">
        <v>0.19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3078.7499999999995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93.72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116.85</v>
      </c>
      <c r="Q72">
        <v>20.96</v>
      </c>
      <c r="R72">
        <v>43.71</v>
      </c>
      <c r="S72">
        <v>27.05</v>
      </c>
      <c r="T72">
        <v>1.62</v>
      </c>
      <c r="U72">
        <v>399.38</v>
      </c>
      <c r="V72">
        <v>17.38</v>
      </c>
      <c r="W72">
        <v>33.69</v>
      </c>
      <c r="X72">
        <v>98.87</v>
      </c>
      <c r="Y72">
        <v>0</v>
      </c>
      <c r="Z72">
        <v>6.52</v>
      </c>
      <c r="AA72">
        <v>28.1</v>
      </c>
      <c r="AB72">
        <v>29.48</v>
      </c>
      <c r="AC72">
        <v>21.37</v>
      </c>
      <c r="AD72">
        <v>0</v>
      </c>
      <c r="AE72">
        <v>53.79</v>
      </c>
      <c r="AF72">
        <v>9.66</v>
      </c>
      <c r="AG72">
        <v>44.99</v>
      </c>
      <c r="AH72">
        <v>167.1</v>
      </c>
      <c r="AI72">
        <v>3.94</v>
      </c>
      <c r="AJ72">
        <v>0</v>
      </c>
      <c r="AK72">
        <v>60.53</v>
      </c>
      <c r="AL72">
        <v>80.180000000000007</v>
      </c>
      <c r="AM72">
        <v>17.37</v>
      </c>
      <c r="AN72">
        <v>0</v>
      </c>
      <c r="AO72">
        <v>1.94</v>
      </c>
      <c r="AP72">
        <v>8.33</v>
      </c>
      <c r="AQ72">
        <v>34.01</v>
      </c>
      <c r="AR72">
        <v>31.46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4.37</v>
      </c>
      <c r="AZ72">
        <v>5.35</v>
      </c>
      <c r="BA72">
        <v>3.54</v>
      </c>
      <c r="BB72">
        <v>0.19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3080.4599999999996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93.72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116.85</v>
      </c>
      <c r="Q73">
        <v>20.96</v>
      </c>
      <c r="R73">
        <v>43.71</v>
      </c>
      <c r="S73">
        <v>27.05</v>
      </c>
      <c r="T73">
        <v>1.62</v>
      </c>
      <c r="U73">
        <v>399.38</v>
      </c>
      <c r="V73">
        <v>17.38</v>
      </c>
      <c r="W73">
        <v>33.69</v>
      </c>
      <c r="X73">
        <v>98.87</v>
      </c>
      <c r="Y73">
        <v>0</v>
      </c>
      <c r="Z73">
        <v>6.52</v>
      </c>
      <c r="AA73">
        <v>28.1</v>
      </c>
      <c r="AB73">
        <v>29.48</v>
      </c>
      <c r="AC73">
        <v>21.37</v>
      </c>
      <c r="AD73">
        <v>0</v>
      </c>
      <c r="AE73">
        <v>53.79</v>
      </c>
      <c r="AF73">
        <v>9.66</v>
      </c>
      <c r="AG73">
        <v>44.99</v>
      </c>
      <c r="AH73">
        <v>167.1</v>
      </c>
      <c r="AI73">
        <v>3.94</v>
      </c>
      <c r="AJ73">
        <v>0</v>
      </c>
      <c r="AK73">
        <v>60.53</v>
      </c>
      <c r="AL73">
        <v>80.180000000000007</v>
      </c>
      <c r="AM73">
        <v>17.37</v>
      </c>
      <c r="AN73">
        <v>0</v>
      </c>
      <c r="AO73">
        <v>1.86</v>
      </c>
      <c r="AP73">
        <v>8.33</v>
      </c>
      <c r="AQ73">
        <v>34.01</v>
      </c>
      <c r="AR73">
        <v>31.46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4.37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3083.0799999999995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77.58</v>
      </c>
      <c r="H74">
        <v>0</v>
      </c>
      <c r="I74">
        <v>0</v>
      </c>
      <c r="J74">
        <v>93.72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116.85</v>
      </c>
      <c r="Q74">
        <v>20.96</v>
      </c>
      <c r="R74">
        <v>43.71</v>
      </c>
      <c r="S74">
        <v>27.05</v>
      </c>
      <c r="T74">
        <v>1.62</v>
      </c>
      <c r="U74">
        <v>399.38</v>
      </c>
      <c r="V74">
        <v>17.38</v>
      </c>
      <c r="W74">
        <v>33.69</v>
      </c>
      <c r="X74">
        <v>98.87</v>
      </c>
      <c r="Y74">
        <v>0</v>
      </c>
      <c r="Z74">
        <v>6.52</v>
      </c>
      <c r="AA74">
        <v>28.1</v>
      </c>
      <c r="AB74">
        <v>29.48</v>
      </c>
      <c r="AC74">
        <v>21.37</v>
      </c>
      <c r="AD74">
        <v>0</v>
      </c>
      <c r="AE74">
        <v>53.79</v>
      </c>
      <c r="AF74">
        <v>9.66</v>
      </c>
      <c r="AG74">
        <v>44.99</v>
      </c>
      <c r="AH74">
        <v>167.1</v>
      </c>
      <c r="AI74">
        <v>3.94</v>
      </c>
      <c r="AJ74">
        <v>0</v>
      </c>
      <c r="AK74">
        <v>60.53</v>
      </c>
      <c r="AL74">
        <v>80.180000000000007</v>
      </c>
      <c r="AM74">
        <v>17.37</v>
      </c>
      <c r="AN74">
        <v>0</v>
      </c>
      <c r="AO74">
        <v>1.71</v>
      </c>
      <c r="AP74">
        <v>8.33</v>
      </c>
      <c r="AQ74">
        <v>34.01</v>
      </c>
      <c r="AR74">
        <v>31.46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4.37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3082.9299999999994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77.45</v>
      </c>
      <c r="H75">
        <v>0</v>
      </c>
      <c r="I75">
        <v>0</v>
      </c>
      <c r="J75">
        <v>92.48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116.85</v>
      </c>
      <c r="Q75">
        <v>20.96</v>
      </c>
      <c r="R75">
        <v>43.71</v>
      </c>
      <c r="S75">
        <v>27.05</v>
      </c>
      <c r="T75">
        <v>1.62</v>
      </c>
      <c r="U75">
        <v>399.38</v>
      </c>
      <c r="V75">
        <v>17.38</v>
      </c>
      <c r="W75">
        <v>33.69</v>
      </c>
      <c r="X75">
        <v>98.87</v>
      </c>
      <c r="Y75">
        <v>0</v>
      </c>
      <c r="Z75">
        <v>6.52</v>
      </c>
      <c r="AA75">
        <v>42.15</v>
      </c>
      <c r="AB75">
        <v>29.48</v>
      </c>
      <c r="AC75">
        <v>21.37</v>
      </c>
      <c r="AD75">
        <v>0</v>
      </c>
      <c r="AE75">
        <v>53.79</v>
      </c>
      <c r="AF75">
        <v>9.66</v>
      </c>
      <c r="AG75">
        <v>44.99</v>
      </c>
      <c r="AH75">
        <v>167.1</v>
      </c>
      <c r="AI75">
        <v>11.24</v>
      </c>
      <c r="AJ75">
        <v>0</v>
      </c>
      <c r="AK75">
        <v>60.53</v>
      </c>
      <c r="AL75">
        <v>80.180000000000007</v>
      </c>
      <c r="AM75">
        <v>17.37</v>
      </c>
      <c r="AN75">
        <v>0</v>
      </c>
      <c r="AO75">
        <v>1.79</v>
      </c>
      <c r="AP75">
        <v>8.33</v>
      </c>
      <c r="AQ75">
        <v>34.07</v>
      </c>
      <c r="AR75">
        <v>43.61</v>
      </c>
      <c r="AS75">
        <v>32.51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4.37</v>
      </c>
      <c r="AZ75">
        <v>5.35</v>
      </c>
      <c r="BA75">
        <v>3.54</v>
      </c>
      <c r="BB75">
        <v>0.19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3113.0899999999992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77.45</v>
      </c>
      <c r="H76">
        <v>0</v>
      </c>
      <c r="I76">
        <v>0</v>
      </c>
      <c r="J76">
        <v>92.48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116.85</v>
      </c>
      <c r="Q76">
        <v>20.96</v>
      </c>
      <c r="R76">
        <v>43.71</v>
      </c>
      <c r="S76">
        <v>27.05</v>
      </c>
      <c r="T76">
        <v>1.62</v>
      </c>
      <c r="U76">
        <v>399.38</v>
      </c>
      <c r="V76">
        <v>17.38</v>
      </c>
      <c r="W76">
        <v>33.69</v>
      </c>
      <c r="X76">
        <v>98.87</v>
      </c>
      <c r="Y76">
        <v>0</v>
      </c>
      <c r="Z76">
        <v>6.52</v>
      </c>
      <c r="AA76">
        <v>42.15</v>
      </c>
      <c r="AB76">
        <v>29.48</v>
      </c>
      <c r="AC76">
        <v>21.37</v>
      </c>
      <c r="AD76">
        <v>0</v>
      </c>
      <c r="AE76">
        <v>53.79</v>
      </c>
      <c r="AF76">
        <v>9.66</v>
      </c>
      <c r="AG76">
        <v>44.99</v>
      </c>
      <c r="AH76">
        <v>167.1</v>
      </c>
      <c r="AI76">
        <v>36.54</v>
      </c>
      <c r="AJ76">
        <v>0</v>
      </c>
      <c r="AK76">
        <v>60.53</v>
      </c>
      <c r="AL76">
        <v>80.180000000000007</v>
      </c>
      <c r="AM76">
        <v>17.37</v>
      </c>
      <c r="AN76">
        <v>0</v>
      </c>
      <c r="AO76">
        <v>1.53</v>
      </c>
      <c r="AP76">
        <v>8.33</v>
      </c>
      <c r="AQ76">
        <v>34.07</v>
      </c>
      <c r="AR76">
        <v>43.61</v>
      </c>
      <c r="AS76">
        <v>32.51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4.37</v>
      </c>
      <c r="AZ76">
        <v>5.35</v>
      </c>
      <c r="BA76">
        <v>3.54</v>
      </c>
      <c r="BB76">
        <v>0.19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3138.1299999999997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77.45</v>
      </c>
      <c r="H77">
        <v>0</v>
      </c>
      <c r="I77">
        <v>0</v>
      </c>
      <c r="J77">
        <v>92.48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116.85</v>
      </c>
      <c r="Q77">
        <v>20.96</v>
      </c>
      <c r="R77">
        <v>43.71</v>
      </c>
      <c r="S77">
        <v>27.05</v>
      </c>
      <c r="T77">
        <v>1.62</v>
      </c>
      <c r="U77">
        <v>399.38</v>
      </c>
      <c r="V77">
        <v>17.38</v>
      </c>
      <c r="W77">
        <v>33.69</v>
      </c>
      <c r="X77">
        <v>98.87</v>
      </c>
      <c r="Y77">
        <v>0</v>
      </c>
      <c r="Z77">
        <v>13.04</v>
      </c>
      <c r="AA77">
        <v>42.15</v>
      </c>
      <c r="AB77">
        <v>44.22</v>
      </c>
      <c r="AC77">
        <v>32.08</v>
      </c>
      <c r="AD77">
        <v>0</v>
      </c>
      <c r="AE77">
        <v>53.79</v>
      </c>
      <c r="AF77">
        <v>28.98</v>
      </c>
      <c r="AG77">
        <v>44.99</v>
      </c>
      <c r="AH77">
        <v>167.1</v>
      </c>
      <c r="AI77">
        <v>36.54</v>
      </c>
      <c r="AJ77">
        <v>0</v>
      </c>
      <c r="AK77">
        <v>60.53</v>
      </c>
      <c r="AL77">
        <v>80.180000000000007</v>
      </c>
      <c r="AM77">
        <v>17.37</v>
      </c>
      <c r="AN77">
        <v>0</v>
      </c>
      <c r="AO77">
        <v>1.32</v>
      </c>
      <c r="AP77">
        <v>8.33</v>
      </c>
      <c r="AQ77">
        <v>53.16</v>
      </c>
      <c r="AR77">
        <v>43.61</v>
      </c>
      <c r="AS77">
        <v>32.51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4.37</v>
      </c>
      <c r="AZ77">
        <v>5.35</v>
      </c>
      <c r="BA77">
        <v>3.54</v>
      </c>
      <c r="BB77">
        <v>0.19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3208.2999999999993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77.45</v>
      </c>
      <c r="H78">
        <v>0</v>
      </c>
      <c r="I78">
        <v>0</v>
      </c>
      <c r="J78">
        <v>92.48</v>
      </c>
      <c r="K78">
        <v>686.07</v>
      </c>
      <c r="L78">
        <v>413.81</v>
      </c>
      <c r="M78">
        <v>90.54</v>
      </c>
      <c r="N78">
        <v>121.71</v>
      </c>
      <c r="O78">
        <v>127.6</v>
      </c>
      <c r="P78">
        <v>116.85</v>
      </c>
      <c r="Q78">
        <v>20.96</v>
      </c>
      <c r="R78">
        <v>42.4</v>
      </c>
      <c r="S78">
        <v>26.42</v>
      </c>
      <c r="T78">
        <v>0</v>
      </c>
      <c r="U78">
        <v>399.38</v>
      </c>
      <c r="V78">
        <v>17.38</v>
      </c>
      <c r="W78">
        <v>33.69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0</v>
      </c>
      <c r="AE78">
        <v>54.53</v>
      </c>
      <c r="AF78">
        <v>38.64</v>
      </c>
      <c r="AG78">
        <v>44.99</v>
      </c>
      <c r="AH78">
        <v>168.66</v>
      </c>
      <c r="AI78">
        <v>54.11</v>
      </c>
      <c r="AJ78">
        <v>0</v>
      </c>
      <c r="AK78">
        <v>60.53</v>
      </c>
      <c r="AL78">
        <v>80.180000000000007</v>
      </c>
      <c r="AM78">
        <v>17.37</v>
      </c>
      <c r="AN78">
        <v>0</v>
      </c>
      <c r="AO78">
        <v>1.41</v>
      </c>
      <c r="AP78">
        <v>8.33</v>
      </c>
      <c r="AQ78">
        <v>70.87</v>
      </c>
      <c r="AR78">
        <v>43.61</v>
      </c>
      <c r="AS78">
        <v>32.51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4.45</v>
      </c>
      <c r="AZ78">
        <v>5.35</v>
      </c>
      <c r="BA78">
        <v>3.62</v>
      </c>
      <c r="BB78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3262.7799999999997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77.45</v>
      </c>
      <c r="H79">
        <v>0</v>
      </c>
      <c r="I79">
        <v>0</v>
      </c>
      <c r="J79">
        <v>92.48</v>
      </c>
      <c r="K79">
        <v>686.07</v>
      </c>
      <c r="L79">
        <v>413.21</v>
      </c>
      <c r="M79">
        <v>90.54</v>
      </c>
      <c r="N79">
        <v>121.71</v>
      </c>
      <c r="O79">
        <v>127.6</v>
      </c>
      <c r="P79">
        <v>116.85</v>
      </c>
      <c r="Q79">
        <v>20.190000000000001</v>
      </c>
      <c r="R79">
        <v>41.13</v>
      </c>
      <c r="S79">
        <v>25.83</v>
      </c>
      <c r="T79">
        <v>0</v>
      </c>
      <c r="U79">
        <v>399.38</v>
      </c>
      <c r="V79">
        <v>17.38</v>
      </c>
      <c r="W79">
        <v>33.69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0</v>
      </c>
      <c r="AE79">
        <v>54.53</v>
      </c>
      <c r="AF79">
        <v>38.64</v>
      </c>
      <c r="AG79">
        <v>44.99</v>
      </c>
      <c r="AH79">
        <v>168.66</v>
      </c>
      <c r="AI79">
        <v>54.11</v>
      </c>
      <c r="AJ79">
        <v>0</v>
      </c>
      <c r="AK79">
        <v>60.53</v>
      </c>
      <c r="AL79">
        <v>80.180000000000007</v>
      </c>
      <c r="AM79">
        <v>17.37</v>
      </c>
      <c r="AN79">
        <v>0</v>
      </c>
      <c r="AO79">
        <v>2.35</v>
      </c>
      <c r="AP79">
        <v>8.33</v>
      </c>
      <c r="AQ79">
        <v>70.87</v>
      </c>
      <c r="AR79">
        <v>43.61</v>
      </c>
      <c r="AS79">
        <v>32.51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4.45</v>
      </c>
      <c r="AZ79">
        <v>5.35</v>
      </c>
      <c r="BA79">
        <v>3.62</v>
      </c>
      <c r="BB79">
        <v>0.12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3260.7299999999996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77.45</v>
      </c>
      <c r="H80">
        <v>0</v>
      </c>
      <c r="I80">
        <v>0</v>
      </c>
      <c r="J80">
        <v>92.48</v>
      </c>
      <c r="K80">
        <v>686.07</v>
      </c>
      <c r="L80">
        <v>413.21</v>
      </c>
      <c r="M80">
        <v>90.54</v>
      </c>
      <c r="N80">
        <v>121.71</v>
      </c>
      <c r="O80">
        <v>127.6</v>
      </c>
      <c r="P80">
        <v>116.85</v>
      </c>
      <c r="Q80">
        <v>20.190000000000001</v>
      </c>
      <c r="R80">
        <v>41.13</v>
      </c>
      <c r="S80">
        <v>25.83</v>
      </c>
      <c r="T80">
        <v>0</v>
      </c>
      <c r="U80">
        <v>399.38</v>
      </c>
      <c r="V80">
        <v>17.38</v>
      </c>
      <c r="W80">
        <v>33.69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0</v>
      </c>
      <c r="AE80">
        <v>54.53</v>
      </c>
      <c r="AF80">
        <v>38.64</v>
      </c>
      <c r="AG80">
        <v>44.99</v>
      </c>
      <c r="AH80">
        <v>168.66</v>
      </c>
      <c r="AI80">
        <v>54.11</v>
      </c>
      <c r="AJ80">
        <v>0</v>
      </c>
      <c r="AK80">
        <v>60.53</v>
      </c>
      <c r="AL80">
        <v>80.180000000000007</v>
      </c>
      <c r="AM80">
        <v>17.37</v>
      </c>
      <c r="AN80">
        <v>0</v>
      </c>
      <c r="AO80">
        <v>2.35</v>
      </c>
      <c r="AP80">
        <v>8.33</v>
      </c>
      <c r="AQ80">
        <v>70.87</v>
      </c>
      <c r="AR80">
        <v>43.61</v>
      </c>
      <c r="AS80">
        <v>32.51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4.45</v>
      </c>
      <c r="AZ80">
        <v>5.35</v>
      </c>
      <c r="BA80">
        <v>3.62</v>
      </c>
      <c r="BB80">
        <v>0.12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3260.7299999999996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77.45</v>
      </c>
      <c r="H81">
        <v>0</v>
      </c>
      <c r="I81">
        <v>0</v>
      </c>
      <c r="J81">
        <v>92.48</v>
      </c>
      <c r="K81">
        <v>686.07</v>
      </c>
      <c r="L81">
        <v>413.21</v>
      </c>
      <c r="M81">
        <v>90.54</v>
      </c>
      <c r="N81">
        <v>121.71</v>
      </c>
      <c r="O81">
        <v>127.6</v>
      </c>
      <c r="P81">
        <v>116.85</v>
      </c>
      <c r="Q81">
        <v>20.190000000000001</v>
      </c>
      <c r="R81">
        <v>41.13</v>
      </c>
      <c r="S81">
        <v>25.83</v>
      </c>
      <c r="T81">
        <v>0</v>
      </c>
      <c r="U81">
        <v>399.38</v>
      </c>
      <c r="V81">
        <v>17.38</v>
      </c>
      <c r="W81">
        <v>33.69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0</v>
      </c>
      <c r="AE81">
        <v>54.53</v>
      </c>
      <c r="AF81">
        <v>38.64</v>
      </c>
      <c r="AG81">
        <v>44.99</v>
      </c>
      <c r="AH81">
        <v>168.66</v>
      </c>
      <c r="AI81">
        <v>54.11</v>
      </c>
      <c r="AJ81">
        <v>0</v>
      </c>
      <c r="AK81">
        <v>60.53</v>
      </c>
      <c r="AL81">
        <v>80.180000000000007</v>
      </c>
      <c r="AM81">
        <v>17.37</v>
      </c>
      <c r="AN81">
        <v>0</v>
      </c>
      <c r="AO81">
        <v>2.56</v>
      </c>
      <c r="AP81">
        <v>8.33</v>
      </c>
      <c r="AQ81">
        <v>70.87</v>
      </c>
      <c r="AR81">
        <v>43.61</v>
      </c>
      <c r="AS81">
        <v>32.51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4.45</v>
      </c>
      <c r="AZ81">
        <v>5.35</v>
      </c>
      <c r="BA81">
        <v>3.62</v>
      </c>
      <c r="BB81">
        <v>0.12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3260.9399999999996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77.45</v>
      </c>
      <c r="H82">
        <v>0</v>
      </c>
      <c r="I82">
        <v>0</v>
      </c>
      <c r="J82">
        <v>92.48</v>
      </c>
      <c r="K82">
        <v>686.07</v>
      </c>
      <c r="L82">
        <v>413.21</v>
      </c>
      <c r="M82">
        <v>90.54</v>
      </c>
      <c r="N82">
        <v>121.71</v>
      </c>
      <c r="O82">
        <v>127.6</v>
      </c>
      <c r="P82">
        <v>116.85</v>
      </c>
      <c r="Q82">
        <v>20.190000000000001</v>
      </c>
      <c r="R82">
        <v>41.13</v>
      </c>
      <c r="S82">
        <v>25.83</v>
      </c>
      <c r="T82">
        <v>0</v>
      </c>
      <c r="U82">
        <v>399.38</v>
      </c>
      <c r="V82">
        <v>17.38</v>
      </c>
      <c r="W82">
        <v>33.69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0</v>
      </c>
      <c r="AE82">
        <v>54.53</v>
      </c>
      <c r="AF82">
        <v>38.64</v>
      </c>
      <c r="AG82">
        <v>44.99</v>
      </c>
      <c r="AH82">
        <v>168.66</v>
      </c>
      <c r="AI82">
        <v>17.559999999999999</v>
      </c>
      <c r="AJ82">
        <v>0</v>
      </c>
      <c r="AK82">
        <v>60.53</v>
      </c>
      <c r="AL82">
        <v>80.180000000000007</v>
      </c>
      <c r="AM82">
        <v>17.37</v>
      </c>
      <c r="AN82">
        <v>0</v>
      </c>
      <c r="AO82">
        <v>2.76</v>
      </c>
      <c r="AP82">
        <v>8.33</v>
      </c>
      <c r="AQ82">
        <v>70.87</v>
      </c>
      <c r="AR82">
        <v>46.37</v>
      </c>
      <c r="AS82">
        <v>32.51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4.45</v>
      </c>
      <c r="AZ82">
        <v>5.35</v>
      </c>
      <c r="BA82">
        <v>3.62</v>
      </c>
      <c r="BB82">
        <v>0.19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3227.4199999999996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77.45</v>
      </c>
      <c r="H83">
        <v>0</v>
      </c>
      <c r="I83">
        <v>0</v>
      </c>
      <c r="J83">
        <v>92.48</v>
      </c>
      <c r="K83">
        <v>686.07</v>
      </c>
      <c r="L83">
        <v>413.21</v>
      </c>
      <c r="M83">
        <v>90.54</v>
      </c>
      <c r="N83">
        <v>121.71</v>
      </c>
      <c r="O83">
        <v>127.6</v>
      </c>
      <c r="P83">
        <v>116.85</v>
      </c>
      <c r="Q83">
        <v>20.190000000000001</v>
      </c>
      <c r="R83">
        <v>41.13</v>
      </c>
      <c r="S83">
        <v>25.83</v>
      </c>
      <c r="T83">
        <v>0</v>
      </c>
      <c r="U83">
        <v>399.38</v>
      </c>
      <c r="V83">
        <v>18.77</v>
      </c>
      <c r="W83">
        <v>33.69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0</v>
      </c>
      <c r="AE83">
        <v>54.53</v>
      </c>
      <c r="AF83">
        <v>38.64</v>
      </c>
      <c r="AG83">
        <v>44.99</v>
      </c>
      <c r="AH83">
        <v>168.66</v>
      </c>
      <c r="AI83">
        <v>17.559999999999999</v>
      </c>
      <c r="AJ83">
        <v>0</v>
      </c>
      <c r="AK83">
        <v>60.53</v>
      </c>
      <c r="AL83">
        <v>80.180000000000007</v>
      </c>
      <c r="AM83">
        <v>17.37</v>
      </c>
      <c r="AN83">
        <v>0</v>
      </c>
      <c r="AO83">
        <v>2.94</v>
      </c>
      <c r="AP83">
        <v>8.33</v>
      </c>
      <c r="AQ83">
        <v>70.87</v>
      </c>
      <c r="AR83">
        <v>46.37</v>
      </c>
      <c r="AS83">
        <v>32.51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4.45</v>
      </c>
      <c r="AZ83">
        <v>5.35</v>
      </c>
      <c r="BA83">
        <v>3.62</v>
      </c>
      <c r="BB83">
        <v>0.19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3228.9899999999993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77.45</v>
      </c>
      <c r="H84">
        <v>0</v>
      </c>
      <c r="I84">
        <v>0</v>
      </c>
      <c r="J84">
        <v>92.48</v>
      </c>
      <c r="K84">
        <v>686.07</v>
      </c>
      <c r="L84">
        <v>413.21</v>
      </c>
      <c r="M84">
        <v>90.54</v>
      </c>
      <c r="N84">
        <v>121.71</v>
      </c>
      <c r="O84">
        <v>127.6</v>
      </c>
      <c r="P84">
        <v>116.85</v>
      </c>
      <c r="Q84">
        <v>20.190000000000001</v>
      </c>
      <c r="R84">
        <v>41.13</v>
      </c>
      <c r="S84">
        <v>25.83</v>
      </c>
      <c r="T84">
        <v>0</v>
      </c>
      <c r="U84">
        <v>399.38</v>
      </c>
      <c r="V84">
        <v>18.77</v>
      </c>
      <c r="W84">
        <v>33.69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0</v>
      </c>
      <c r="AE84">
        <v>54.53</v>
      </c>
      <c r="AF84">
        <v>38.64</v>
      </c>
      <c r="AG84">
        <v>44.99</v>
      </c>
      <c r="AH84">
        <v>168.66</v>
      </c>
      <c r="AI84">
        <v>17.559999999999999</v>
      </c>
      <c r="AJ84">
        <v>0</v>
      </c>
      <c r="AK84">
        <v>60.53</v>
      </c>
      <c r="AL84">
        <v>80.180000000000007</v>
      </c>
      <c r="AM84">
        <v>17.37</v>
      </c>
      <c r="AN84">
        <v>0</v>
      </c>
      <c r="AO84">
        <v>3.06</v>
      </c>
      <c r="AP84">
        <v>8.33</v>
      </c>
      <c r="AQ84">
        <v>70.87</v>
      </c>
      <c r="AR84">
        <v>46.37</v>
      </c>
      <c r="AS84">
        <v>32.51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4.45</v>
      </c>
      <c r="AZ84">
        <v>5.35</v>
      </c>
      <c r="BA84">
        <v>3.62</v>
      </c>
      <c r="BB84">
        <v>0.19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3229.1099999999992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77.45</v>
      </c>
      <c r="H85">
        <v>0</v>
      </c>
      <c r="I85">
        <v>0</v>
      </c>
      <c r="J85">
        <v>92.48</v>
      </c>
      <c r="K85">
        <v>686.07</v>
      </c>
      <c r="L85">
        <v>413.21</v>
      </c>
      <c r="M85">
        <v>90.54</v>
      </c>
      <c r="N85">
        <v>121.71</v>
      </c>
      <c r="O85">
        <v>127.6</v>
      </c>
      <c r="P85">
        <v>116.85</v>
      </c>
      <c r="Q85">
        <v>20.190000000000001</v>
      </c>
      <c r="R85">
        <v>41.13</v>
      </c>
      <c r="S85">
        <v>25.83</v>
      </c>
      <c r="T85">
        <v>0</v>
      </c>
      <c r="U85">
        <v>399.38</v>
      </c>
      <c r="V85">
        <v>18.77</v>
      </c>
      <c r="W85">
        <v>33.69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0</v>
      </c>
      <c r="AE85">
        <v>54.53</v>
      </c>
      <c r="AF85">
        <v>38.64</v>
      </c>
      <c r="AG85">
        <v>44.99</v>
      </c>
      <c r="AH85">
        <v>168.66</v>
      </c>
      <c r="AI85">
        <v>21.08</v>
      </c>
      <c r="AJ85">
        <v>0</v>
      </c>
      <c r="AK85">
        <v>60.53</v>
      </c>
      <c r="AL85">
        <v>80.180000000000007</v>
      </c>
      <c r="AM85">
        <v>17.37</v>
      </c>
      <c r="AN85">
        <v>0</v>
      </c>
      <c r="AO85">
        <v>3.2</v>
      </c>
      <c r="AP85">
        <v>8.33</v>
      </c>
      <c r="AQ85">
        <v>70.87</v>
      </c>
      <c r="AR85">
        <v>46.37</v>
      </c>
      <c r="AS85">
        <v>32.51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4.45</v>
      </c>
      <c r="AZ85">
        <v>5.35</v>
      </c>
      <c r="BA85">
        <v>3.62</v>
      </c>
      <c r="BB85">
        <v>0.19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3232.7699999999991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77.45</v>
      </c>
      <c r="H86">
        <v>0</v>
      </c>
      <c r="I86">
        <v>0</v>
      </c>
      <c r="J86">
        <v>92.48</v>
      </c>
      <c r="K86">
        <v>686.07</v>
      </c>
      <c r="L86">
        <v>413.21</v>
      </c>
      <c r="M86">
        <v>90.54</v>
      </c>
      <c r="N86">
        <v>121.71</v>
      </c>
      <c r="O86">
        <v>127.6</v>
      </c>
      <c r="P86">
        <v>116.85</v>
      </c>
      <c r="Q86">
        <v>20.190000000000001</v>
      </c>
      <c r="R86">
        <v>41.13</v>
      </c>
      <c r="S86">
        <v>25.83</v>
      </c>
      <c r="T86">
        <v>0.02</v>
      </c>
      <c r="U86">
        <v>399.38</v>
      </c>
      <c r="V86">
        <v>18.77</v>
      </c>
      <c r="W86">
        <v>33.69</v>
      </c>
      <c r="X86">
        <v>98.87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0</v>
      </c>
      <c r="AE86">
        <v>53.79</v>
      </c>
      <c r="AF86">
        <v>28.98</v>
      </c>
      <c r="AG86">
        <v>44.99</v>
      </c>
      <c r="AH86">
        <v>167.1</v>
      </c>
      <c r="AI86">
        <v>21.08</v>
      </c>
      <c r="AJ86">
        <v>0</v>
      </c>
      <c r="AK86">
        <v>60.53</v>
      </c>
      <c r="AL86">
        <v>80.180000000000007</v>
      </c>
      <c r="AM86">
        <v>17.37</v>
      </c>
      <c r="AN86">
        <v>0</v>
      </c>
      <c r="AO86">
        <v>3.32</v>
      </c>
      <c r="AP86">
        <v>8.33</v>
      </c>
      <c r="AQ86">
        <v>70.87</v>
      </c>
      <c r="AR86">
        <v>43.61</v>
      </c>
      <c r="AS86">
        <v>32.51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4.37</v>
      </c>
      <c r="AZ86">
        <v>5.35</v>
      </c>
      <c r="BA86">
        <v>3.54</v>
      </c>
      <c r="BB86">
        <v>0.19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3201.2499999999995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77.45</v>
      </c>
      <c r="H87">
        <v>0</v>
      </c>
      <c r="I87">
        <v>0</v>
      </c>
      <c r="J87">
        <v>92.48</v>
      </c>
      <c r="K87">
        <v>686.07</v>
      </c>
      <c r="L87">
        <v>413.21</v>
      </c>
      <c r="M87">
        <v>90.54</v>
      </c>
      <c r="N87">
        <v>121.71</v>
      </c>
      <c r="O87">
        <v>127.6</v>
      </c>
      <c r="P87">
        <v>116.85</v>
      </c>
      <c r="Q87">
        <v>20.190000000000001</v>
      </c>
      <c r="R87">
        <v>41.13</v>
      </c>
      <c r="S87">
        <v>25.83</v>
      </c>
      <c r="T87">
        <v>0.02</v>
      </c>
      <c r="U87">
        <v>399.38</v>
      </c>
      <c r="V87">
        <v>20.149999999999999</v>
      </c>
      <c r="W87">
        <v>33.69</v>
      </c>
      <c r="X87">
        <v>98.87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0</v>
      </c>
      <c r="AE87">
        <v>53.79</v>
      </c>
      <c r="AF87">
        <v>28.98</v>
      </c>
      <c r="AG87">
        <v>44.99</v>
      </c>
      <c r="AH87">
        <v>167.1</v>
      </c>
      <c r="AI87">
        <v>33.729999999999997</v>
      </c>
      <c r="AJ87">
        <v>0</v>
      </c>
      <c r="AK87">
        <v>60.53</v>
      </c>
      <c r="AL87">
        <v>80.180000000000007</v>
      </c>
      <c r="AM87">
        <v>17.37</v>
      </c>
      <c r="AN87">
        <v>0</v>
      </c>
      <c r="AO87">
        <v>3.5</v>
      </c>
      <c r="AP87">
        <v>8.33</v>
      </c>
      <c r="AQ87">
        <v>70.87</v>
      </c>
      <c r="AR87">
        <v>43.61</v>
      </c>
      <c r="AS87">
        <v>32.51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4.37</v>
      </c>
      <c r="AZ87">
        <v>5.35</v>
      </c>
      <c r="BA87">
        <v>3.54</v>
      </c>
      <c r="BB87">
        <v>0.19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3215.4599999999996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77.45</v>
      </c>
      <c r="H88">
        <v>0</v>
      </c>
      <c r="I88">
        <v>0</v>
      </c>
      <c r="J88">
        <v>59.19</v>
      </c>
      <c r="K88">
        <v>686.07</v>
      </c>
      <c r="L88">
        <v>413.21</v>
      </c>
      <c r="M88">
        <v>90.54</v>
      </c>
      <c r="N88">
        <v>121.71</v>
      </c>
      <c r="O88">
        <v>127.6</v>
      </c>
      <c r="P88">
        <v>116.85</v>
      </c>
      <c r="Q88">
        <v>20.190000000000001</v>
      </c>
      <c r="R88">
        <v>41.13</v>
      </c>
      <c r="S88">
        <v>25.83</v>
      </c>
      <c r="T88">
        <v>0.02</v>
      </c>
      <c r="U88">
        <v>399.38</v>
      </c>
      <c r="V88">
        <v>20.8</v>
      </c>
      <c r="W88">
        <v>33.69</v>
      </c>
      <c r="X88">
        <v>98.87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0</v>
      </c>
      <c r="AE88">
        <v>53.79</v>
      </c>
      <c r="AF88">
        <v>28.98</v>
      </c>
      <c r="AG88">
        <v>44.99</v>
      </c>
      <c r="AH88">
        <v>167.1</v>
      </c>
      <c r="AI88">
        <v>33.729999999999997</v>
      </c>
      <c r="AJ88">
        <v>0</v>
      </c>
      <c r="AK88">
        <v>60.53</v>
      </c>
      <c r="AL88">
        <v>80.180000000000007</v>
      </c>
      <c r="AM88">
        <v>17.37</v>
      </c>
      <c r="AN88">
        <v>0</v>
      </c>
      <c r="AO88">
        <v>3.55</v>
      </c>
      <c r="AP88">
        <v>8.33</v>
      </c>
      <c r="AQ88">
        <v>70.87</v>
      </c>
      <c r="AR88">
        <v>43.61</v>
      </c>
      <c r="AS88">
        <v>32.51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4.37</v>
      </c>
      <c r="AZ88">
        <v>5.35</v>
      </c>
      <c r="BA88">
        <v>3.54</v>
      </c>
      <c r="BB88">
        <v>0.19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3182.87</v>
      </c>
    </row>
    <row r="89" spans="1:117">
      <c r="A89" t="s">
        <v>131</v>
      </c>
      <c r="B89">
        <v>0</v>
      </c>
      <c r="C89">
        <v>0</v>
      </c>
      <c r="D89">
        <v>28.98</v>
      </c>
      <c r="E89">
        <v>0</v>
      </c>
      <c r="F89">
        <v>0</v>
      </c>
      <c r="G89">
        <v>77.45</v>
      </c>
      <c r="H89">
        <v>0</v>
      </c>
      <c r="I89">
        <v>0</v>
      </c>
      <c r="J89">
        <v>59.19</v>
      </c>
      <c r="K89">
        <v>686.07</v>
      </c>
      <c r="L89">
        <v>413.21</v>
      </c>
      <c r="M89">
        <v>90.54</v>
      </c>
      <c r="N89">
        <v>121.71</v>
      </c>
      <c r="O89">
        <v>127.6</v>
      </c>
      <c r="P89">
        <v>116.85</v>
      </c>
      <c r="Q89">
        <v>20.190000000000001</v>
      </c>
      <c r="R89">
        <v>41.13</v>
      </c>
      <c r="S89">
        <v>25.83</v>
      </c>
      <c r="T89">
        <v>0.02</v>
      </c>
      <c r="U89">
        <v>399.38</v>
      </c>
      <c r="V89">
        <v>20.8</v>
      </c>
      <c r="W89">
        <v>33.69</v>
      </c>
      <c r="X89">
        <v>98.87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0</v>
      </c>
      <c r="AE89">
        <v>53.79</v>
      </c>
      <c r="AF89">
        <v>28.98</v>
      </c>
      <c r="AG89">
        <v>44.99</v>
      </c>
      <c r="AH89">
        <v>167.1</v>
      </c>
      <c r="AI89">
        <v>33.729999999999997</v>
      </c>
      <c r="AJ89">
        <v>0</v>
      </c>
      <c r="AK89">
        <v>60.53</v>
      </c>
      <c r="AL89">
        <v>80.180000000000007</v>
      </c>
      <c r="AM89">
        <v>17.37</v>
      </c>
      <c r="AN89">
        <v>0</v>
      </c>
      <c r="AO89">
        <v>3.67</v>
      </c>
      <c r="AP89">
        <v>8.33</v>
      </c>
      <c r="AQ89">
        <v>70.87</v>
      </c>
      <c r="AR89">
        <v>43.61</v>
      </c>
      <c r="AS89">
        <v>32.51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4.37</v>
      </c>
      <c r="AZ89">
        <v>5.35</v>
      </c>
      <c r="BA89">
        <v>3.54</v>
      </c>
      <c r="BB89">
        <v>0.19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3165.6</v>
      </c>
    </row>
    <row r="90" spans="1:117">
      <c r="A90" t="s">
        <v>132</v>
      </c>
      <c r="B90">
        <v>0</v>
      </c>
      <c r="C90">
        <v>0</v>
      </c>
      <c r="D90">
        <v>28.98</v>
      </c>
      <c r="E90">
        <v>0</v>
      </c>
      <c r="F90">
        <v>0</v>
      </c>
      <c r="G90">
        <v>77.45</v>
      </c>
      <c r="H90">
        <v>0</v>
      </c>
      <c r="I90">
        <v>0</v>
      </c>
      <c r="J90">
        <v>59.19</v>
      </c>
      <c r="K90">
        <v>686.07</v>
      </c>
      <c r="L90">
        <v>413.21</v>
      </c>
      <c r="M90">
        <v>90.54</v>
      </c>
      <c r="N90">
        <v>121.71</v>
      </c>
      <c r="O90">
        <v>127.6</v>
      </c>
      <c r="P90">
        <v>116.85</v>
      </c>
      <c r="Q90">
        <v>20.190000000000001</v>
      </c>
      <c r="R90">
        <v>41.13</v>
      </c>
      <c r="S90">
        <v>25.83</v>
      </c>
      <c r="T90">
        <v>0.02</v>
      </c>
      <c r="U90">
        <v>399.38</v>
      </c>
      <c r="V90">
        <v>20.8</v>
      </c>
      <c r="W90">
        <v>33.69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0</v>
      </c>
      <c r="AE90">
        <v>54.53</v>
      </c>
      <c r="AF90">
        <v>38.64</v>
      </c>
      <c r="AG90">
        <v>44.99</v>
      </c>
      <c r="AH90">
        <v>168.66</v>
      </c>
      <c r="AI90">
        <v>33.729999999999997</v>
      </c>
      <c r="AJ90">
        <v>0</v>
      </c>
      <c r="AK90">
        <v>60.53</v>
      </c>
      <c r="AL90">
        <v>80.180000000000007</v>
      </c>
      <c r="AM90">
        <v>17.37</v>
      </c>
      <c r="AN90">
        <v>0</v>
      </c>
      <c r="AO90">
        <v>3.79</v>
      </c>
      <c r="AP90">
        <v>8.33</v>
      </c>
      <c r="AQ90">
        <v>70.87</v>
      </c>
      <c r="AR90">
        <v>43.61</v>
      </c>
      <c r="AS90">
        <v>32.51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4.45</v>
      </c>
      <c r="AZ90">
        <v>5.35</v>
      </c>
      <c r="BA90">
        <v>3.62</v>
      </c>
      <c r="BB90">
        <v>0.19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3194.62</v>
      </c>
    </row>
    <row r="91" spans="1:117">
      <c r="A91" t="s">
        <v>133</v>
      </c>
      <c r="B91">
        <v>0</v>
      </c>
      <c r="C91">
        <v>0</v>
      </c>
      <c r="D91">
        <v>29.21</v>
      </c>
      <c r="E91">
        <v>0</v>
      </c>
      <c r="F91">
        <v>0</v>
      </c>
      <c r="G91">
        <v>77.45</v>
      </c>
      <c r="H91">
        <v>0</v>
      </c>
      <c r="I91">
        <v>0</v>
      </c>
      <c r="J91">
        <v>59.19</v>
      </c>
      <c r="K91">
        <v>686.07</v>
      </c>
      <c r="L91">
        <v>413.21</v>
      </c>
      <c r="M91">
        <v>90.54</v>
      </c>
      <c r="N91">
        <v>121.71</v>
      </c>
      <c r="O91">
        <v>127.6</v>
      </c>
      <c r="P91">
        <v>116.85</v>
      </c>
      <c r="Q91">
        <v>20.190000000000001</v>
      </c>
      <c r="R91">
        <v>41.13</v>
      </c>
      <c r="S91">
        <v>25.83</v>
      </c>
      <c r="T91">
        <v>0.02</v>
      </c>
      <c r="U91">
        <v>399.38</v>
      </c>
      <c r="V91">
        <v>20.8</v>
      </c>
      <c r="W91">
        <v>33.69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0</v>
      </c>
      <c r="AE91">
        <v>54.53</v>
      </c>
      <c r="AF91">
        <v>38.64</v>
      </c>
      <c r="AG91">
        <v>44.99</v>
      </c>
      <c r="AH91">
        <v>168.66</v>
      </c>
      <c r="AI91">
        <v>17.559999999999999</v>
      </c>
      <c r="AJ91">
        <v>0</v>
      </c>
      <c r="AK91">
        <v>60.53</v>
      </c>
      <c r="AL91">
        <v>80.180000000000007</v>
      </c>
      <c r="AM91">
        <v>17.37</v>
      </c>
      <c r="AN91">
        <v>0</v>
      </c>
      <c r="AO91">
        <v>3.91</v>
      </c>
      <c r="AP91">
        <v>8.33</v>
      </c>
      <c r="AQ91">
        <v>70.87</v>
      </c>
      <c r="AR91">
        <v>43.61</v>
      </c>
      <c r="AS91">
        <v>32.51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4.45</v>
      </c>
      <c r="AZ91">
        <v>5.35</v>
      </c>
      <c r="BA91">
        <v>3.62</v>
      </c>
      <c r="BB91">
        <v>0.19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3178.7999999999997</v>
      </c>
    </row>
    <row r="92" spans="1:117">
      <c r="A92" t="s">
        <v>134</v>
      </c>
      <c r="B92">
        <v>0</v>
      </c>
      <c r="C92">
        <v>0</v>
      </c>
      <c r="D92">
        <v>29.21</v>
      </c>
      <c r="E92">
        <v>0</v>
      </c>
      <c r="F92">
        <v>0</v>
      </c>
      <c r="G92">
        <v>77.45</v>
      </c>
      <c r="H92">
        <v>0</v>
      </c>
      <c r="I92">
        <v>0</v>
      </c>
      <c r="J92">
        <v>59.19</v>
      </c>
      <c r="K92">
        <v>686.07</v>
      </c>
      <c r="L92">
        <v>413.21</v>
      </c>
      <c r="M92">
        <v>90.54</v>
      </c>
      <c r="N92">
        <v>121.71</v>
      </c>
      <c r="O92">
        <v>127.6</v>
      </c>
      <c r="P92">
        <v>116.85</v>
      </c>
      <c r="Q92">
        <v>20.190000000000001</v>
      </c>
      <c r="R92">
        <v>41.13</v>
      </c>
      <c r="S92">
        <v>25.83</v>
      </c>
      <c r="T92">
        <v>0.02</v>
      </c>
      <c r="U92">
        <v>399.38</v>
      </c>
      <c r="V92">
        <v>20.8</v>
      </c>
      <c r="W92">
        <v>33.69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0</v>
      </c>
      <c r="AE92">
        <v>54.53</v>
      </c>
      <c r="AF92">
        <v>38.64</v>
      </c>
      <c r="AG92">
        <v>44.99</v>
      </c>
      <c r="AH92">
        <v>168.66</v>
      </c>
      <c r="AI92">
        <v>17.559999999999999</v>
      </c>
      <c r="AJ92">
        <v>0</v>
      </c>
      <c r="AK92">
        <v>60.53</v>
      </c>
      <c r="AL92">
        <v>80.180000000000007</v>
      </c>
      <c r="AM92">
        <v>17.37</v>
      </c>
      <c r="AN92">
        <v>0</v>
      </c>
      <c r="AO92">
        <v>4.0199999999999996</v>
      </c>
      <c r="AP92">
        <v>8.33</v>
      </c>
      <c r="AQ92">
        <v>70.87</v>
      </c>
      <c r="AR92">
        <v>43.61</v>
      </c>
      <c r="AS92">
        <v>32.51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4.45</v>
      </c>
      <c r="AZ92">
        <v>5.35</v>
      </c>
      <c r="BA92">
        <v>3.62</v>
      </c>
      <c r="BB92">
        <v>0.19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3178.91</v>
      </c>
    </row>
    <row r="93" spans="1:117">
      <c r="A93" t="s">
        <v>135</v>
      </c>
      <c r="B93">
        <v>0</v>
      </c>
      <c r="C93">
        <v>0</v>
      </c>
      <c r="D93">
        <v>29.21</v>
      </c>
      <c r="E93">
        <v>0</v>
      </c>
      <c r="F93">
        <v>0</v>
      </c>
      <c r="G93">
        <v>77.45</v>
      </c>
      <c r="H93">
        <v>0</v>
      </c>
      <c r="I93">
        <v>0</v>
      </c>
      <c r="J93">
        <v>59.19</v>
      </c>
      <c r="K93">
        <v>686.07</v>
      </c>
      <c r="L93">
        <v>413.21</v>
      </c>
      <c r="M93">
        <v>90.54</v>
      </c>
      <c r="N93">
        <v>121.71</v>
      </c>
      <c r="O93">
        <v>127.6</v>
      </c>
      <c r="P93">
        <v>116.85</v>
      </c>
      <c r="Q93">
        <v>20.190000000000001</v>
      </c>
      <c r="R93">
        <v>41.13</v>
      </c>
      <c r="S93">
        <v>25.83</v>
      </c>
      <c r="T93">
        <v>0.02</v>
      </c>
      <c r="U93">
        <v>399.38</v>
      </c>
      <c r="V93">
        <v>20.8</v>
      </c>
      <c r="W93">
        <v>33.69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0</v>
      </c>
      <c r="AE93">
        <v>54.53</v>
      </c>
      <c r="AF93">
        <v>38.64</v>
      </c>
      <c r="AG93">
        <v>44.99</v>
      </c>
      <c r="AH93">
        <v>168.66</v>
      </c>
      <c r="AI93">
        <v>21.08</v>
      </c>
      <c r="AJ93">
        <v>0</v>
      </c>
      <c r="AK93">
        <v>60.53</v>
      </c>
      <c r="AL93">
        <v>79.38</v>
      </c>
      <c r="AM93">
        <v>17.37</v>
      </c>
      <c r="AN93">
        <v>0</v>
      </c>
      <c r="AO93">
        <v>4.1399999999999997</v>
      </c>
      <c r="AP93">
        <v>8.33</v>
      </c>
      <c r="AQ93">
        <v>70.87</v>
      </c>
      <c r="AR93">
        <v>43.61</v>
      </c>
      <c r="AS93">
        <v>32.51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4.45</v>
      </c>
      <c r="AZ93">
        <v>5.35</v>
      </c>
      <c r="BA93">
        <v>3.62</v>
      </c>
      <c r="BB93">
        <v>0.19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3181.75</v>
      </c>
    </row>
    <row r="94" spans="1:117">
      <c r="A94" t="s">
        <v>136</v>
      </c>
      <c r="B94">
        <v>0</v>
      </c>
      <c r="C94">
        <v>0</v>
      </c>
      <c r="D94">
        <v>29.21</v>
      </c>
      <c r="E94">
        <v>0</v>
      </c>
      <c r="F94">
        <v>0</v>
      </c>
      <c r="G94">
        <v>77.45</v>
      </c>
      <c r="H94">
        <v>0</v>
      </c>
      <c r="I94">
        <v>0</v>
      </c>
      <c r="J94">
        <v>59.19</v>
      </c>
      <c r="K94">
        <v>686.07</v>
      </c>
      <c r="L94">
        <v>413.21</v>
      </c>
      <c r="M94">
        <v>90.54</v>
      </c>
      <c r="N94">
        <v>121.71</v>
      </c>
      <c r="O94">
        <v>127.6</v>
      </c>
      <c r="P94">
        <v>116.85</v>
      </c>
      <c r="Q94">
        <v>20.260000000000002</v>
      </c>
      <c r="R94">
        <v>41.21</v>
      </c>
      <c r="S94">
        <v>25.85</v>
      </c>
      <c r="T94">
        <v>0.02</v>
      </c>
      <c r="U94">
        <v>399.38</v>
      </c>
      <c r="V94">
        <v>20.8</v>
      </c>
      <c r="W94">
        <v>33.69</v>
      </c>
      <c r="X94">
        <v>98.87</v>
      </c>
      <c r="Y94">
        <v>0</v>
      </c>
      <c r="Z94">
        <v>13.04</v>
      </c>
      <c r="AA94">
        <v>28.1</v>
      </c>
      <c r="AB94">
        <v>44.22</v>
      </c>
      <c r="AC94">
        <v>32.08</v>
      </c>
      <c r="AD94">
        <v>0</v>
      </c>
      <c r="AE94">
        <v>53.79</v>
      </c>
      <c r="AF94">
        <v>19.32</v>
      </c>
      <c r="AG94">
        <v>44.99</v>
      </c>
      <c r="AH94">
        <v>167.1</v>
      </c>
      <c r="AI94">
        <v>21.08</v>
      </c>
      <c r="AJ94">
        <v>0</v>
      </c>
      <c r="AK94">
        <v>60.53</v>
      </c>
      <c r="AL94">
        <v>79.38</v>
      </c>
      <c r="AM94">
        <v>17.37</v>
      </c>
      <c r="AN94">
        <v>0</v>
      </c>
      <c r="AO94">
        <v>4.21</v>
      </c>
      <c r="AP94">
        <v>8.33</v>
      </c>
      <c r="AQ94">
        <v>53.16</v>
      </c>
      <c r="AR94">
        <v>43.61</v>
      </c>
      <c r="AS94">
        <v>32.51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4.37</v>
      </c>
      <c r="AZ94">
        <v>5.35</v>
      </c>
      <c r="BA94">
        <v>3.54</v>
      </c>
      <c r="BB94">
        <v>0.19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3118.1899999999996</v>
      </c>
    </row>
    <row r="95" spans="1:117">
      <c r="A95" t="s">
        <v>137</v>
      </c>
      <c r="B95">
        <v>0</v>
      </c>
      <c r="C95">
        <v>0</v>
      </c>
      <c r="D95">
        <v>29.21</v>
      </c>
      <c r="E95">
        <v>0</v>
      </c>
      <c r="F95">
        <v>0</v>
      </c>
      <c r="G95">
        <v>77.45</v>
      </c>
      <c r="H95">
        <v>0</v>
      </c>
      <c r="I95">
        <v>0</v>
      </c>
      <c r="J95">
        <v>59.19</v>
      </c>
      <c r="K95">
        <v>686.07</v>
      </c>
      <c r="L95">
        <v>413.21</v>
      </c>
      <c r="M95">
        <v>69.95</v>
      </c>
      <c r="N95">
        <v>121.71</v>
      </c>
      <c r="O95">
        <v>127.6</v>
      </c>
      <c r="P95">
        <v>116.85</v>
      </c>
      <c r="Q95">
        <v>20.36</v>
      </c>
      <c r="R95">
        <v>41.21</v>
      </c>
      <c r="S95">
        <v>25.85</v>
      </c>
      <c r="T95">
        <v>0.02</v>
      </c>
      <c r="U95">
        <v>399.38</v>
      </c>
      <c r="V95">
        <v>20.8</v>
      </c>
      <c r="W95">
        <v>33.69</v>
      </c>
      <c r="X95">
        <v>98.87</v>
      </c>
      <c r="Y95">
        <v>0</v>
      </c>
      <c r="Z95">
        <v>13.04</v>
      </c>
      <c r="AA95">
        <v>28.1</v>
      </c>
      <c r="AB95">
        <v>44.22</v>
      </c>
      <c r="AC95">
        <v>32.08</v>
      </c>
      <c r="AD95">
        <v>0</v>
      </c>
      <c r="AE95">
        <v>53.79</v>
      </c>
      <c r="AF95">
        <v>9.66</v>
      </c>
      <c r="AG95">
        <v>44.99</v>
      </c>
      <c r="AH95">
        <v>167.1</v>
      </c>
      <c r="AI95">
        <v>21.08</v>
      </c>
      <c r="AJ95">
        <v>0</v>
      </c>
      <c r="AK95">
        <v>60.53</v>
      </c>
      <c r="AL95">
        <v>79.38</v>
      </c>
      <c r="AM95">
        <v>17.37</v>
      </c>
      <c r="AN95">
        <v>0</v>
      </c>
      <c r="AO95">
        <v>4.26</v>
      </c>
      <c r="AP95">
        <v>8.33</v>
      </c>
      <c r="AQ95">
        <v>35.44</v>
      </c>
      <c r="AR95">
        <v>47.47</v>
      </c>
      <c r="AS95">
        <v>32.51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4.37</v>
      </c>
      <c r="AZ95">
        <v>5.35</v>
      </c>
      <c r="BA95">
        <v>3.54</v>
      </c>
      <c r="BB95">
        <v>0.19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3074.2299999999996</v>
      </c>
    </row>
    <row r="96" spans="1:117">
      <c r="A96" t="s">
        <v>138</v>
      </c>
      <c r="B96">
        <v>0</v>
      </c>
      <c r="C96">
        <v>0</v>
      </c>
      <c r="D96">
        <v>29.21</v>
      </c>
      <c r="E96">
        <v>0</v>
      </c>
      <c r="F96">
        <v>0</v>
      </c>
      <c r="G96">
        <v>77.45</v>
      </c>
      <c r="H96">
        <v>0</v>
      </c>
      <c r="I96">
        <v>0</v>
      </c>
      <c r="J96">
        <v>59.19</v>
      </c>
      <c r="K96">
        <v>686.07</v>
      </c>
      <c r="L96">
        <v>413.21</v>
      </c>
      <c r="M96">
        <v>69.95</v>
      </c>
      <c r="N96">
        <v>121.71</v>
      </c>
      <c r="O96">
        <v>127.6</v>
      </c>
      <c r="P96">
        <v>116.85</v>
      </c>
      <c r="Q96">
        <v>20.36</v>
      </c>
      <c r="R96">
        <v>41.21</v>
      </c>
      <c r="S96">
        <v>25.85</v>
      </c>
      <c r="T96">
        <v>0.02</v>
      </c>
      <c r="U96">
        <v>399.38</v>
      </c>
      <c r="V96">
        <v>20.8</v>
      </c>
      <c r="W96">
        <v>33.69</v>
      </c>
      <c r="X96">
        <v>98.87</v>
      </c>
      <c r="Y96">
        <v>0</v>
      </c>
      <c r="Z96">
        <v>13.04</v>
      </c>
      <c r="AA96">
        <v>28.1</v>
      </c>
      <c r="AB96">
        <v>44.22</v>
      </c>
      <c r="AC96">
        <v>32.08</v>
      </c>
      <c r="AD96">
        <v>0</v>
      </c>
      <c r="AE96">
        <v>53.79</v>
      </c>
      <c r="AF96">
        <v>9.66</v>
      </c>
      <c r="AG96">
        <v>44.99</v>
      </c>
      <c r="AH96">
        <v>167.1</v>
      </c>
      <c r="AI96">
        <v>21.08</v>
      </c>
      <c r="AJ96">
        <v>0</v>
      </c>
      <c r="AK96">
        <v>60.53</v>
      </c>
      <c r="AL96">
        <v>79.38</v>
      </c>
      <c r="AM96">
        <v>17.37</v>
      </c>
      <c r="AN96">
        <v>0</v>
      </c>
      <c r="AO96">
        <v>4.38</v>
      </c>
      <c r="AP96">
        <v>8.33</v>
      </c>
      <c r="AQ96">
        <v>34.01</v>
      </c>
      <c r="AR96">
        <v>47.47</v>
      </c>
      <c r="AS96">
        <v>32.51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4.37</v>
      </c>
      <c r="AZ96">
        <v>5.35</v>
      </c>
      <c r="BA96">
        <v>3.54</v>
      </c>
      <c r="BB96">
        <v>0.19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3072.9199999999996</v>
      </c>
    </row>
    <row r="97" spans="1:117">
      <c r="A97" t="s">
        <v>139</v>
      </c>
      <c r="B97">
        <v>0</v>
      </c>
      <c r="C97">
        <v>0</v>
      </c>
      <c r="D97">
        <v>29.21</v>
      </c>
      <c r="E97">
        <v>0</v>
      </c>
      <c r="F97">
        <v>0</v>
      </c>
      <c r="G97">
        <v>77.45</v>
      </c>
      <c r="H97">
        <v>0</v>
      </c>
      <c r="I97">
        <v>0</v>
      </c>
      <c r="J97">
        <v>59.19</v>
      </c>
      <c r="K97">
        <v>686.07</v>
      </c>
      <c r="L97">
        <v>413.21</v>
      </c>
      <c r="M97">
        <v>69.95</v>
      </c>
      <c r="N97">
        <v>121.71</v>
      </c>
      <c r="O97">
        <v>127.6</v>
      </c>
      <c r="P97">
        <v>116.85</v>
      </c>
      <c r="Q97">
        <v>20.36</v>
      </c>
      <c r="R97">
        <v>41.21</v>
      </c>
      <c r="S97">
        <v>25.85</v>
      </c>
      <c r="T97">
        <v>0.02</v>
      </c>
      <c r="U97">
        <v>399.38</v>
      </c>
      <c r="V97">
        <v>20.8</v>
      </c>
      <c r="W97">
        <v>33.69</v>
      </c>
      <c r="X97">
        <v>98.87</v>
      </c>
      <c r="Y97">
        <v>0</v>
      </c>
      <c r="Z97">
        <v>13.04</v>
      </c>
      <c r="AA97">
        <v>28.1</v>
      </c>
      <c r="AB97">
        <v>44.22</v>
      </c>
      <c r="AC97">
        <v>32.08</v>
      </c>
      <c r="AD97">
        <v>0</v>
      </c>
      <c r="AE97">
        <v>53.79</v>
      </c>
      <c r="AF97">
        <v>9.66</v>
      </c>
      <c r="AG97">
        <v>44.99</v>
      </c>
      <c r="AH97">
        <v>167.1</v>
      </c>
      <c r="AI97">
        <v>17.559999999999999</v>
      </c>
      <c r="AJ97">
        <v>0</v>
      </c>
      <c r="AK97">
        <v>60.53</v>
      </c>
      <c r="AL97">
        <v>79.599999999999994</v>
      </c>
      <c r="AM97">
        <v>17.37</v>
      </c>
      <c r="AN97">
        <v>0</v>
      </c>
      <c r="AO97">
        <v>4.47</v>
      </c>
      <c r="AP97">
        <v>8.33</v>
      </c>
      <c r="AQ97">
        <v>34.01</v>
      </c>
      <c r="AR97">
        <v>47.47</v>
      </c>
      <c r="AS97">
        <v>32.51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4.37</v>
      </c>
      <c r="AZ97">
        <v>5.35</v>
      </c>
      <c r="BA97">
        <v>3.54</v>
      </c>
      <c r="BB97">
        <v>0.19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3069.7099999999991</v>
      </c>
    </row>
    <row r="98" spans="1:117">
      <c r="A98" t="s">
        <v>140</v>
      </c>
      <c r="B98">
        <v>0</v>
      </c>
      <c r="C98">
        <v>0</v>
      </c>
      <c r="D98">
        <v>29.21</v>
      </c>
      <c r="E98">
        <v>0</v>
      </c>
      <c r="F98">
        <v>0</v>
      </c>
      <c r="G98">
        <v>77.45</v>
      </c>
      <c r="H98">
        <v>0</v>
      </c>
      <c r="I98">
        <v>0</v>
      </c>
      <c r="J98">
        <v>59.19</v>
      </c>
      <c r="K98">
        <v>686.07</v>
      </c>
      <c r="L98">
        <v>413.21</v>
      </c>
      <c r="M98">
        <v>69.95</v>
      </c>
      <c r="N98">
        <v>121.71</v>
      </c>
      <c r="O98">
        <v>127.6</v>
      </c>
      <c r="P98">
        <v>116.85</v>
      </c>
      <c r="Q98">
        <v>20.66</v>
      </c>
      <c r="R98">
        <v>41.21</v>
      </c>
      <c r="S98">
        <v>26.45</v>
      </c>
      <c r="T98">
        <v>0.02</v>
      </c>
      <c r="U98">
        <v>399.38</v>
      </c>
      <c r="V98">
        <v>20.8</v>
      </c>
      <c r="W98">
        <v>33.69</v>
      </c>
      <c r="X98">
        <v>98.87</v>
      </c>
      <c r="Y98">
        <v>0</v>
      </c>
      <c r="Z98">
        <v>13.04</v>
      </c>
      <c r="AA98">
        <v>28.1</v>
      </c>
      <c r="AB98">
        <v>44.22</v>
      </c>
      <c r="AC98">
        <v>32.08</v>
      </c>
      <c r="AD98">
        <v>0</v>
      </c>
      <c r="AE98">
        <v>53.79</v>
      </c>
      <c r="AF98">
        <v>9.66</v>
      </c>
      <c r="AG98">
        <v>44.99</v>
      </c>
      <c r="AH98">
        <v>167.1</v>
      </c>
      <c r="AI98">
        <v>17.559999999999999</v>
      </c>
      <c r="AJ98">
        <v>0</v>
      </c>
      <c r="AK98">
        <v>60.53</v>
      </c>
      <c r="AL98">
        <v>79.599999999999994</v>
      </c>
      <c r="AM98">
        <v>17.37</v>
      </c>
      <c r="AN98">
        <v>0</v>
      </c>
      <c r="AO98">
        <v>4.53</v>
      </c>
      <c r="AP98">
        <v>8.33</v>
      </c>
      <c r="AQ98">
        <v>34.01</v>
      </c>
      <c r="AR98">
        <v>47.47</v>
      </c>
      <c r="AS98">
        <v>32.51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4.37</v>
      </c>
      <c r="AZ98">
        <v>5.35</v>
      </c>
      <c r="BA98">
        <v>3.54</v>
      </c>
      <c r="BB98">
        <v>0.19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3070.6699999999996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1.0805949999999991</v>
      </c>
      <c r="E99">
        <f t="shared" si="2"/>
        <v>0</v>
      </c>
      <c r="F99">
        <f t="shared" si="2"/>
        <v>0</v>
      </c>
      <c r="G99">
        <f t="shared" si="2"/>
        <v>1.8653999999999979</v>
      </c>
      <c r="H99">
        <f t="shared" si="2"/>
        <v>0</v>
      </c>
      <c r="I99">
        <f t="shared" si="2"/>
        <v>0</v>
      </c>
      <c r="J99">
        <f t="shared" si="2"/>
        <v>2.1601325</v>
      </c>
      <c r="K99">
        <f t="shared" si="2"/>
        <v>16.465679999999995</v>
      </c>
      <c r="L99">
        <f t="shared" si="2"/>
        <v>9.9282900000000058</v>
      </c>
      <c r="M99">
        <f t="shared" si="2"/>
        <v>2.1461900000000007</v>
      </c>
      <c r="N99">
        <f t="shared" si="2"/>
        <v>2.9210399999999939</v>
      </c>
      <c r="O99">
        <f t="shared" si="2"/>
        <v>3.0624000000000051</v>
      </c>
      <c r="P99">
        <f t="shared" si="2"/>
        <v>2.9462875000000031</v>
      </c>
      <c r="Q99">
        <f t="shared" si="2"/>
        <v>0.49925750000000058</v>
      </c>
      <c r="R99">
        <f t="shared" si="2"/>
        <v>1.0333225000000008</v>
      </c>
      <c r="S99">
        <f t="shared" si="2"/>
        <v>0.64279749999999902</v>
      </c>
      <c r="T99">
        <f t="shared" si="2"/>
        <v>2.9630000000000017E-2</v>
      </c>
      <c r="U99">
        <f t="shared" si="2"/>
        <v>9.2301450000000003</v>
      </c>
      <c r="V99">
        <f t="shared" si="2"/>
        <v>0.4833774999999999</v>
      </c>
      <c r="W99">
        <f t="shared" si="2"/>
        <v>0.80856000000000106</v>
      </c>
      <c r="X99">
        <f t="shared" si="2"/>
        <v>2.3728800000000012</v>
      </c>
      <c r="Y99">
        <f t="shared" si="2"/>
        <v>0</v>
      </c>
      <c r="Z99">
        <f t="shared" si="2"/>
        <v>0.27415999999999985</v>
      </c>
      <c r="AA99">
        <f t="shared" si="2"/>
        <v>0.55301250000000002</v>
      </c>
      <c r="AB99">
        <f t="shared" si="2"/>
        <v>0.9765850000000007</v>
      </c>
      <c r="AC99">
        <f t="shared" si="2"/>
        <v>0.69537999999999855</v>
      </c>
      <c r="AD99">
        <f t="shared" si="2"/>
        <v>0.46959750000000033</v>
      </c>
      <c r="AE99">
        <f t="shared" si="2"/>
        <v>1.2931799999999987</v>
      </c>
      <c r="AF99">
        <f t="shared" si="2"/>
        <v>0.34534500000000012</v>
      </c>
      <c r="AG99">
        <f t="shared" si="2"/>
        <v>1.0797599999999972</v>
      </c>
      <c r="AH99">
        <f t="shared" si="2"/>
        <v>4.0150800000000046</v>
      </c>
      <c r="AI99">
        <f t="shared" si="2"/>
        <v>0.47786249999999969</v>
      </c>
      <c r="AJ99">
        <f t="shared" si="2"/>
        <v>0</v>
      </c>
      <c r="AK99">
        <f t="shared" si="2"/>
        <v>1.4527199999999998</v>
      </c>
      <c r="AL99">
        <f t="shared" si="2"/>
        <v>1.9337000000000024</v>
      </c>
      <c r="AM99">
        <f t="shared" si="2"/>
        <v>0.41687999999999903</v>
      </c>
      <c r="AN99">
        <f t="shared" si="2"/>
        <v>0</v>
      </c>
      <c r="AO99">
        <f t="shared" si="2"/>
        <v>6.9904999999999967E-2</v>
      </c>
      <c r="AP99">
        <f t="shared" si="2"/>
        <v>0.20106000000000032</v>
      </c>
      <c r="AQ99">
        <f t="shared" si="2"/>
        <v>0.66512499999999974</v>
      </c>
      <c r="AR99">
        <f t="shared" si="2"/>
        <v>0.88018500000000022</v>
      </c>
      <c r="AS99">
        <f t="shared" si="2"/>
        <v>0.79086000000000178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0.10512000000000003</v>
      </c>
      <c r="AZ99">
        <f t="shared" si="3"/>
        <v>0.1043300000000001</v>
      </c>
      <c r="BA99">
        <f t="shared" si="3"/>
        <v>8.5200000000000026E-2</v>
      </c>
      <c r="BB99">
        <f t="shared" si="3"/>
        <v>3.9344999999999963E-2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75.08061749999996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657.81</v>
      </c>
      <c r="L3">
        <v>391.28</v>
      </c>
      <c r="M3">
        <v>84.73</v>
      </c>
      <c r="N3">
        <v>117.92</v>
      </c>
      <c r="O3">
        <v>123.63</v>
      </c>
      <c r="P3">
        <v>116.98</v>
      </c>
      <c r="Q3">
        <v>19.18</v>
      </c>
      <c r="R3">
        <v>38.64</v>
      </c>
      <c r="S3">
        <v>24.37</v>
      </c>
      <c r="T3">
        <v>0</v>
      </c>
      <c r="U3">
        <v>331.36</v>
      </c>
      <c r="V3">
        <v>20.149999999999999</v>
      </c>
      <c r="W3">
        <v>32.64</v>
      </c>
      <c r="X3">
        <v>95.8</v>
      </c>
      <c r="Y3">
        <v>0</v>
      </c>
      <c r="Z3">
        <v>12.63</v>
      </c>
      <c r="AA3">
        <v>40.840000000000003</v>
      </c>
      <c r="AB3">
        <v>42.84</v>
      </c>
      <c r="AC3">
        <v>31.08</v>
      </c>
      <c r="AD3">
        <v>39.14</v>
      </c>
      <c r="AE3">
        <v>52.12</v>
      </c>
      <c r="AF3">
        <v>9.36</v>
      </c>
      <c r="AG3">
        <v>43.59</v>
      </c>
      <c r="AH3">
        <v>161.9</v>
      </c>
      <c r="AI3">
        <v>17.010000000000002</v>
      </c>
      <c r="AJ3">
        <v>0</v>
      </c>
      <c r="AK3">
        <v>58.65</v>
      </c>
      <c r="AL3">
        <v>81.069999999999993</v>
      </c>
      <c r="AM3">
        <v>16.829999999999998</v>
      </c>
      <c r="AN3">
        <v>0</v>
      </c>
      <c r="AO3">
        <v>4.84</v>
      </c>
      <c r="AP3">
        <v>8.44</v>
      </c>
      <c r="AQ3">
        <v>34.340000000000003</v>
      </c>
      <c r="AR3">
        <v>21.39</v>
      </c>
      <c r="AS3">
        <v>34.93</v>
      </c>
      <c r="AT3">
        <v>19.38</v>
      </c>
      <c r="AU3">
        <v>0</v>
      </c>
      <c r="AV3">
        <v>0</v>
      </c>
      <c r="AW3">
        <v>0</v>
      </c>
      <c r="AX3">
        <v>0</v>
      </c>
      <c r="AY3">
        <v>4.2300000000000004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2797.7100000000009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657.81</v>
      </c>
      <c r="L4">
        <v>391.85</v>
      </c>
      <c r="M4">
        <v>84.73</v>
      </c>
      <c r="N4">
        <v>117.92</v>
      </c>
      <c r="O4">
        <v>123.63</v>
      </c>
      <c r="P4">
        <v>116.98</v>
      </c>
      <c r="Q4">
        <v>19.920000000000002</v>
      </c>
      <c r="R4">
        <v>38.64</v>
      </c>
      <c r="S4">
        <v>25.58</v>
      </c>
      <c r="T4">
        <v>0</v>
      </c>
      <c r="U4">
        <v>331.36</v>
      </c>
      <c r="V4">
        <v>20.149999999999999</v>
      </c>
      <c r="W4">
        <v>32.64</v>
      </c>
      <c r="X4">
        <v>95.8</v>
      </c>
      <c r="Y4">
        <v>0</v>
      </c>
      <c r="Z4">
        <v>12.63</v>
      </c>
      <c r="AA4">
        <v>40.840000000000003</v>
      </c>
      <c r="AB4">
        <v>42.84</v>
      </c>
      <c r="AC4">
        <v>31.08</v>
      </c>
      <c r="AD4">
        <v>39.14</v>
      </c>
      <c r="AE4">
        <v>52.12</v>
      </c>
      <c r="AF4">
        <v>9.36</v>
      </c>
      <c r="AG4">
        <v>43.59</v>
      </c>
      <c r="AH4">
        <v>161.9</v>
      </c>
      <c r="AI4">
        <v>17.010000000000002</v>
      </c>
      <c r="AJ4">
        <v>0</v>
      </c>
      <c r="AK4">
        <v>58.65</v>
      </c>
      <c r="AL4">
        <v>81.069999999999993</v>
      </c>
      <c r="AM4">
        <v>16.829999999999998</v>
      </c>
      <c r="AN4">
        <v>0</v>
      </c>
      <c r="AO4">
        <v>4.84</v>
      </c>
      <c r="AP4">
        <v>8.44</v>
      </c>
      <c r="AQ4">
        <v>34.340000000000003</v>
      </c>
      <c r="AR4">
        <v>21.39</v>
      </c>
      <c r="AS4">
        <v>34.93</v>
      </c>
      <c r="AT4">
        <v>16.66</v>
      </c>
      <c r="AU4">
        <v>0</v>
      </c>
      <c r="AV4">
        <v>0</v>
      </c>
      <c r="AW4">
        <v>0</v>
      </c>
      <c r="AX4">
        <v>0</v>
      </c>
      <c r="AY4">
        <v>4.2300000000000004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2797.5100000000007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657.81</v>
      </c>
      <c r="L5">
        <v>340.06</v>
      </c>
      <c r="M5">
        <v>84.73</v>
      </c>
      <c r="N5">
        <v>117.92</v>
      </c>
      <c r="O5">
        <v>123.63</v>
      </c>
      <c r="P5">
        <v>116.98</v>
      </c>
      <c r="Q5">
        <v>19.920000000000002</v>
      </c>
      <c r="R5">
        <v>38.64</v>
      </c>
      <c r="S5">
        <v>25.58</v>
      </c>
      <c r="T5">
        <v>0</v>
      </c>
      <c r="U5">
        <v>331.36</v>
      </c>
      <c r="V5">
        <v>20.149999999999999</v>
      </c>
      <c r="W5">
        <v>32.64</v>
      </c>
      <c r="X5">
        <v>95.8</v>
      </c>
      <c r="Y5">
        <v>0</v>
      </c>
      <c r="Z5">
        <v>12.63</v>
      </c>
      <c r="AA5">
        <v>40.840000000000003</v>
      </c>
      <c r="AB5">
        <v>42.84</v>
      </c>
      <c r="AC5">
        <v>31.08</v>
      </c>
      <c r="AD5">
        <v>39.14</v>
      </c>
      <c r="AE5">
        <v>52.12</v>
      </c>
      <c r="AF5">
        <v>9.36</v>
      </c>
      <c r="AG5">
        <v>43.59</v>
      </c>
      <c r="AH5">
        <v>161.9</v>
      </c>
      <c r="AI5">
        <v>17.010000000000002</v>
      </c>
      <c r="AJ5">
        <v>0</v>
      </c>
      <c r="AK5">
        <v>58.65</v>
      </c>
      <c r="AL5">
        <v>81.069999999999993</v>
      </c>
      <c r="AM5">
        <v>16.829999999999998</v>
      </c>
      <c r="AN5">
        <v>0</v>
      </c>
      <c r="AO5">
        <v>1.71</v>
      </c>
      <c r="AP5">
        <v>8.44</v>
      </c>
      <c r="AQ5">
        <v>34.340000000000003</v>
      </c>
      <c r="AR5">
        <v>43.86</v>
      </c>
      <c r="AS5">
        <v>34.93</v>
      </c>
      <c r="AT5">
        <v>14.32</v>
      </c>
      <c r="AU5">
        <v>0</v>
      </c>
      <c r="AV5">
        <v>0</v>
      </c>
      <c r="AW5">
        <v>0</v>
      </c>
      <c r="AX5">
        <v>0</v>
      </c>
      <c r="AY5">
        <v>4.2300000000000004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2762.7200000000012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600.47</v>
      </c>
      <c r="L6">
        <v>255.72</v>
      </c>
      <c r="M6">
        <v>84.73</v>
      </c>
      <c r="N6">
        <v>117.92</v>
      </c>
      <c r="O6">
        <v>123.63</v>
      </c>
      <c r="P6">
        <v>116.98</v>
      </c>
      <c r="Q6">
        <v>19.920000000000002</v>
      </c>
      <c r="R6">
        <v>38.64</v>
      </c>
      <c r="S6">
        <v>25.58</v>
      </c>
      <c r="T6">
        <v>0</v>
      </c>
      <c r="U6">
        <v>331.36</v>
      </c>
      <c r="V6">
        <v>20.149999999999999</v>
      </c>
      <c r="W6">
        <v>32.64</v>
      </c>
      <c r="X6">
        <v>95.8</v>
      </c>
      <c r="Y6">
        <v>0</v>
      </c>
      <c r="Z6">
        <v>12.63</v>
      </c>
      <c r="AA6">
        <v>40.840000000000003</v>
      </c>
      <c r="AB6">
        <v>42.84</v>
      </c>
      <c r="AC6">
        <v>31.08</v>
      </c>
      <c r="AD6">
        <v>39.14</v>
      </c>
      <c r="AE6">
        <v>52.12</v>
      </c>
      <c r="AF6">
        <v>9.36</v>
      </c>
      <c r="AG6">
        <v>43.59</v>
      </c>
      <c r="AH6">
        <v>161.9</v>
      </c>
      <c r="AI6">
        <v>17.010000000000002</v>
      </c>
      <c r="AJ6">
        <v>0</v>
      </c>
      <c r="AK6">
        <v>58.65</v>
      </c>
      <c r="AL6">
        <v>81.069999999999993</v>
      </c>
      <c r="AM6">
        <v>16.829999999999998</v>
      </c>
      <c r="AN6">
        <v>0</v>
      </c>
      <c r="AO6">
        <v>1.71</v>
      </c>
      <c r="AP6">
        <v>8.44</v>
      </c>
      <c r="AQ6">
        <v>34.340000000000003</v>
      </c>
      <c r="AR6">
        <v>43.86</v>
      </c>
      <c r="AS6">
        <v>34.93</v>
      </c>
      <c r="AT6">
        <v>11.96</v>
      </c>
      <c r="AU6">
        <v>0</v>
      </c>
      <c r="AV6">
        <v>0</v>
      </c>
      <c r="AW6">
        <v>0</v>
      </c>
      <c r="AX6">
        <v>0</v>
      </c>
      <c r="AY6">
        <v>4.2300000000000004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2618.6800000000012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600.47</v>
      </c>
      <c r="L7">
        <v>197.59</v>
      </c>
      <c r="M7">
        <v>84.73</v>
      </c>
      <c r="N7">
        <v>117.92</v>
      </c>
      <c r="O7">
        <v>123.63</v>
      </c>
      <c r="P7">
        <v>116.98</v>
      </c>
      <c r="Q7">
        <v>18.190000000000001</v>
      </c>
      <c r="R7">
        <v>41.07</v>
      </c>
      <c r="S7">
        <v>25.58</v>
      </c>
      <c r="T7">
        <v>0</v>
      </c>
      <c r="U7">
        <v>331.36</v>
      </c>
      <c r="V7">
        <v>20.149999999999999</v>
      </c>
      <c r="W7">
        <v>32.64</v>
      </c>
      <c r="X7">
        <v>95.8</v>
      </c>
      <c r="Y7">
        <v>0</v>
      </c>
      <c r="Z7">
        <v>12.63</v>
      </c>
      <c r="AA7">
        <v>40.840000000000003</v>
      </c>
      <c r="AB7">
        <v>42.84</v>
      </c>
      <c r="AC7">
        <v>31.08</v>
      </c>
      <c r="AD7">
        <v>39.14</v>
      </c>
      <c r="AE7">
        <v>52.12</v>
      </c>
      <c r="AF7">
        <v>9.36</v>
      </c>
      <c r="AG7">
        <v>43.59</v>
      </c>
      <c r="AH7">
        <v>161.9</v>
      </c>
      <c r="AI7">
        <v>17.010000000000002</v>
      </c>
      <c r="AJ7">
        <v>0</v>
      </c>
      <c r="AK7">
        <v>58.65</v>
      </c>
      <c r="AL7">
        <v>81.069999999999993</v>
      </c>
      <c r="AM7">
        <v>16.829999999999998</v>
      </c>
      <c r="AN7">
        <v>0</v>
      </c>
      <c r="AO7">
        <v>1.71</v>
      </c>
      <c r="AP7">
        <v>8.44</v>
      </c>
      <c r="AQ7">
        <v>34.340000000000003</v>
      </c>
      <c r="AR7">
        <v>43.86</v>
      </c>
      <c r="AS7">
        <v>34.93</v>
      </c>
      <c r="AT7">
        <v>10.7</v>
      </c>
      <c r="AU7">
        <v>0</v>
      </c>
      <c r="AV7">
        <v>0</v>
      </c>
      <c r="AW7">
        <v>0</v>
      </c>
      <c r="AX7">
        <v>0</v>
      </c>
      <c r="AY7">
        <v>4.2300000000000004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2559.9900000000002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585.92999999999995</v>
      </c>
      <c r="L8">
        <v>149.52000000000001</v>
      </c>
      <c r="M8">
        <v>84.73</v>
      </c>
      <c r="N8">
        <v>117.92</v>
      </c>
      <c r="O8">
        <v>123.63</v>
      </c>
      <c r="P8">
        <v>122.57</v>
      </c>
      <c r="Q8">
        <v>17.77</v>
      </c>
      <c r="R8">
        <v>41.07</v>
      </c>
      <c r="S8">
        <v>25.58</v>
      </c>
      <c r="T8">
        <v>0</v>
      </c>
      <c r="U8">
        <v>331.36</v>
      </c>
      <c r="V8">
        <v>20.149999999999999</v>
      </c>
      <c r="W8">
        <v>32.64</v>
      </c>
      <c r="X8">
        <v>95.8</v>
      </c>
      <c r="Y8">
        <v>0</v>
      </c>
      <c r="Z8">
        <v>12.63</v>
      </c>
      <c r="AA8">
        <v>40.840000000000003</v>
      </c>
      <c r="AB8">
        <v>42.84</v>
      </c>
      <c r="AC8">
        <v>31.08</v>
      </c>
      <c r="AD8">
        <v>39.14</v>
      </c>
      <c r="AE8">
        <v>52.12</v>
      </c>
      <c r="AF8">
        <v>9.36</v>
      </c>
      <c r="AG8">
        <v>43.59</v>
      </c>
      <c r="AH8">
        <v>161.9</v>
      </c>
      <c r="AI8">
        <v>17.010000000000002</v>
      </c>
      <c r="AJ8">
        <v>0</v>
      </c>
      <c r="AK8">
        <v>58.65</v>
      </c>
      <c r="AL8">
        <v>81.069999999999993</v>
      </c>
      <c r="AM8">
        <v>16.829999999999998</v>
      </c>
      <c r="AN8">
        <v>0</v>
      </c>
      <c r="AO8">
        <v>1.71</v>
      </c>
      <c r="AP8">
        <v>8.44</v>
      </c>
      <c r="AQ8">
        <v>34.340000000000003</v>
      </c>
      <c r="AR8">
        <v>43.86</v>
      </c>
      <c r="AS8">
        <v>34.93</v>
      </c>
      <c r="AT8">
        <v>10.67</v>
      </c>
      <c r="AU8">
        <v>0</v>
      </c>
      <c r="AV8">
        <v>0</v>
      </c>
      <c r="AW8">
        <v>0</v>
      </c>
      <c r="AX8">
        <v>0</v>
      </c>
      <c r="AY8">
        <v>4.2300000000000004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2502.52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585.92999999999995</v>
      </c>
      <c r="L9">
        <v>111.52</v>
      </c>
      <c r="M9">
        <v>84.73</v>
      </c>
      <c r="N9">
        <v>117.92</v>
      </c>
      <c r="O9">
        <v>123.63</v>
      </c>
      <c r="P9">
        <v>128.85</v>
      </c>
      <c r="Q9">
        <v>17.77</v>
      </c>
      <c r="R9">
        <v>35.49</v>
      </c>
      <c r="S9">
        <v>22.95</v>
      </c>
      <c r="T9">
        <v>0</v>
      </c>
      <c r="U9">
        <v>331.36</v>
      </c>
      <c r="V9">
        <v>20.149999999999999</v>
      </c>
      <c r="W9">
        <v>32.64</v>
      </c>
      <c r="X9">
        <v>95.8</v>
      </c>
      <c r="Y9">
        <v>0</v>
      </c>
      <c r="Z9">
        <v>12.63</v>
      </c>
      <c r="AA9">
        <v>40.840000000000003</v>
      </c>
      <c r="AB9">
        <v>42.84</v>
      </c>
      <c r="AC9">
        <v>31.08</v>
      </c>
      <c r="AD9">
        <v>39.14</v>
      </c>
      <c r="AE9">
        <v>52.12</v>
      </c>
      <c r="AF9">
        <v>9.36</v>
      </c>
      <c r="AG9">
        <v>43.59</v>
      </c>
      <c r="AH9">
        <v>161.9</v>
      </c>
      <c r="AI9">
        <v>17.010000000000002</v>
      </c>
      <c r="AJ9">
        <v>0</v>
      </c>
      <c r="AK9">
        <v>58.65</v>
      </c>
      <c r="AL9">
        <v>81.069999999999993</v>
      </c>
      <c r="AM9">
        <v>16.829999999999998</v>
      </c>
      <c r="AN9">
        <v>0</v>
      </c>
      <c r="AO9">
        <v>1.88</v>
      </c>
      <c r="AP9">
        <v>8.44</v>
      </c>
      <c r="AQ9">
        <v>34.340000000000003</v>
      </c>
      <c r="AR9">
        <v>26.74</v>
      </c>
      <c r="AS9">
        <v>34.93</v>
      </c>
      <c r="AT9">
        <v>10.82</v>
      </c>
      <c r="AU9">
        <v>0</v>
      </c>
      <c r="AV9">
        <v>0</v>
      </c>
      <c r="AW9">
        <v>0</v>
      </c>
      <c r="AX9">
        <v>0</v>
      </c>
      <c r="AY9">
        <v>4.2300000000000004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2445.79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585.92999999999995</v>
      </c>
      <c r="L10">
        <v>111.52</v>
      </c>
      <c r="M10">
        <v>84.73</v>
      </c>
      <c r="N10">
        <v>117.92</v>
      </c>
      <c r="O10">
        <v>123.63</v>
      </c>
      <c r="P10">
        <v>129.81</v>
      </c>
      <c r="Q10">
        <v>15.03</v>
      </c>
      <c r="R10">
        <v>29.81</v>
      </c>
      <c r="S10">
        <v>19.420000000000002</v>
      </c>
      <c r="T10">
        <v>0</v>
      </c>
      <c r="U10">
        <v>331.36</v>
      </c>
      <c r="V10">
        <v>20.149999999999999</v>
      </c>
      <c r="W10">
        <v>32.64</v>
      </c>
      <c r="X10">
        <v>95.8</v>
      </c>
      <c r="Y10">
        <v>0</v>
      </c>
      <c r="Z10">
        <v>12.63</v>
      </c>
      <c r="AA10">
        <v>40.840000000000003</v>
      </c>
      <c r="AB10">
        <v>42.84</v>
      </c>
      <c r="AC10">
        <v>31.08</v>
      </c>
      <c r="AD10">
        <v>39.14</v>
      </c>
      <c r="AE10">
        <v>52.12</v>
      </c>
      <c r="AF10">
        <v>9.36</v>
      </c>
      <c r="AG10">
        <v>43.59</v>
      </c>
      <c r="AH10">
        <v>161.9</v>
      </c>
      <c r="AI10">
        <v>17.010000000000002</v>
      </c>
      <c r="AJ10">
        <v>0</v>
      </c>
      <c r="AK10">
        <v>58.65</v>
      </c>
      <c r="AL10">
        <v>81.069999999999993</v>
      </c>
      <c r="AM10">
        <v>16.829999999999998</v>
      </c>
      <c r="AN10">
        <v>0</v>
      </c>
      <c r="AO10">
        <v>1.88</v>
      </c>
      <c r="AP10">
        <v>8.44</v>
      </c>
      <c r="AQ10">
        <v>34.340000000000003</v>
      </c>
      <c r="AR10">
        <v>26.74</v>
      </c>
      <c r="AS10">
        <v>34.93</v>
      </c>
      <c r="AT10">
        <v>10.67</v>
      </c>
      <c r="AU10">
        <v>0</v>
      </c>
      <c r="AV10">
        <v>0</v>
      </c>
      <c r="AW10">
        <v>0</v>
      </c>
      <c r="AX10">
        <v>0</v>
      </c>
      <c r="AY10">
        <v>4.2300000000000004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2434.6499999999996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585.92999999999995</v>
      </c>
      <c r="L11">
        <v>111.52</v>
      </c>
      <c r="M11">
        <v>87.39</v>
      </c>
      <c r="N11">
        <v>117.92</v>
      </c>
      <c r="O11">
        <v>123.63</v>
      </c>
      <c r="P11">
        <v>129.81</v>
      </c>
      <c r="Q11">
        <v>15.03</v>
      </c>
      <c r="R11">
        <v>29.81</v>
      </c>
      <c r="S11">
        <v>19.420000000000002</v>
      </c>
      <c r="T11">
        <v>0</v>
      </c>
      <c r="U11">
        <v>331.36</v>
      </c>
      <c r="V11">
        <v>20.149999999999999</v>
      </c>
      <c r="W11">
        <v>32.64</v>
      </c>
      <c r="X11">
        <v>95.8</v>
      </c>
      <c r="Y11">
        <v>0</v>
      </c>
      <c r="Z11">
        <v>12.63</v>
      </c>
      <c r="AA11">
        <v>40.840000000000003</v>
      </c>
      <c r="AB11">
        <v>42.84</v>
      </c>
      <c r="AC11">
        <v>31.08</v>
      </c>
      <c r="AD11">
        <v>39.14</v>
      </c>
      <c r="AE11">
        <v>52.12</v>
      </c>
      <c r="AF11">
        <v>9.36</v>
      </c>
      <c r="AG11">
        <v>43.59</v>
      </c>
      <c r="AH11">
        <v>161.9</v>
      </c>
      <c r="AI11">
        <v>17.010000000000002</v>
      </c>
      <c r="AJ11">
        <v>0</v>
      </c>
      <c r="AK11">
        <v>58.65</v>
      </c>
      <c r="AL11">
        <v>81.069999999999993</v>
      </c>
      <c r="AM11">
        <v>16.829999999999998</v>
      </c>
      <c r="AN11">
        <v>0</v>
      </c>
      <c r="AO11">
        <v>1.88</v>
      </c>
      <c r="AP11">
        <v>8.44</v>
      </c>
      <c r="AQ11">
        <v>34.340000000000003</v>
      </c>
      <c r="AR11">
        <v>26.74</v>
      </c>
      <c r="AS11">
        <v>34.93</v>
      </c>
      <c r="AT11">
        <v>11.61</v>
      </c>
      <c r="AU11">
        <v>0</v>
      </c>
      <c r="AV11">
        <v>0</v>
      </c>
      <c r="AW11">
        <v>0</v>
      </c>
      <c r="AX11">
        <v>0</v>
      </c>
      <c r="AY11">
        <v>4.2300000000000004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2438.2499999999995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557.24</v>
      </c>
      <c r="L12">
        <v>111.52</v>
      </c>
      <c r="M12">
        <v>87.72</v>
      </c>
      <c r="N12">
        <v>117.92</v>
      </c>
      <c r="O12">
        <v>123.63</v>
      </c>
      <c r="P12">
        <v>131.27000000000001</v>
      </c>
      <c r="Q12">
        <v>15.03</v>
      </c>
      <c r="R12">
        <v>29.81</v>
      </c>
      <c r="S12">
        <v>19.420000000000002</v>
      </c>
      <c r="T12">
        <v>0</v>
      </c>
      <c r="U12">
        <v>331.36</v>
      </c>
      <c r="V12">
        <v>20.149999999999999</v>
      </c>
      <c r="W12">
        <v>32.64</v>
      </c>
      <c r="X12">
        <v>95.8</v>
      </c>
      <c r="Y12">
        <v>0</v>
      </c>
      <c r="Z12">
        <v>12.63</v>
      </c>
      <c r="AA12">
        <v>40.840000000000003</v>
      </c>
      <c r="AB12">
        <v>42.84</v>
      </c>
      <c r="AC12">
        <v>31.08</v>
      </c>
      <c r="AD12">
        <v>39.14</v>
      </c>
      <c r="AE12">
        <v>52.12</v>
      </c>
      <c r="AF12">
        <v>9.36</v>
      </c>
      <c r="AG12">
        <v>43.59</v>
      </c>
      <c r="AH12">
        <v>161.9</v>
      </c>
      <c r="AI12">
        <v>17.010000000000002</v>
      </c>
      <c r="AJ12">
        <v>0</v>
      </c>
      <c r="AK12">
        <v>58.65</v>
      </c>
      <c r="AL12">
        <v>81.069999999999993</v>
      </c>
      <c r="AM12">
        <v>16.829999999999998</v>
      </c>
      <c r="AN12">
        <v>0</v>
      </c>
      <c r="AO12">
        <v>2.16</v>
      </c>
      <c r="AP12">
        <v>8.44</v>
      </c>
      <c r="AQ12">
        <v>34.340000000000003</v>
      </c>
      <c r="AR12">
        <v>26.74</v>
      </c>
      <c r="AS12">
        <v>34.93</v>
      </c>
      <c r="AT12">
        <v>12.15</v>
      </c>
      <c r="AU12">
        <v>0</v>
      </c>
      <c r="AV12">
        <v>0</v>
      </c>
      <c r="AW12">
        <v>0</v>
      </c>
      <c r="AX12">
        <v>0</v>
      </c>
      <c r="AY12">
        <v>4.2300000000000004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2412.1699999999996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508.8</v>
      </c>
      <c r="L13">
        <v>111.52</v>
      </c>
      <c r="M13">
        <v>87.72</v>
      </c>
      <c r="N13">
        <v>117.92</v>
      </c>
      <c r="O13">
        <v>123.63</v>
      </c>
      <c r="P13">
        <v>131.32</v>
      </c>
      <c r="Q13">
        <v>15.03</v>
      </c>
      <c r="R13">
        <v>29.81</v>
      </c>
      <c r="S13">
        <v>19.420000000000002</v>
      </c>
      <c r="T13">
        <v>0</v>
      </c>
      <c r="U13">
        <v>331.36</v>
      </c>
      <c r="V13">
        <v>20.149999999999999</v>
      </c>
      <c r="W13">
        <v>32.64</v>
      </c>
      <c r="X13">
        <v>95.8</v>
      </c>
      <c r="Y13">
        <v>0</v>
      </c>
      <c r="Z13">
        <v>12.63</v>
      </c>
      <c r="AA13">
        <v>40.840000000000003</v>
      </c>
      <c r="AB13">
        <v>42.84</v>
      </c>
      <c r="AC13">
        <v>31.08</v>
      </c>
      <c r="AD13">
        <v>39.14</v>
      </c>
      <c r="AE13">
        <v>52.12</v>
      </c>
      <c r="AF13">
        <v>9.36</v>
      </c>
      <c r="AG13">
        <v>43.59</v>
      </c>
      <c r="AH13">
        <v>161.9</v>
      </c>
      <c r="AI13">
        <v>14.98</v>
      </c>
      <c r="AJ13">
        <v>0</v>
      </c>
      <c r="AK13">
        <v>58.65</v>
      </c>
      <c r="AL13">
        <v>81.069999999999993</v>
      </c>
      <c r="AM13">
        <v>16.829999999999998</v>
      </c>
      <c r="AN13">
        <v>0</v>
      </c>
      <c r="AO13">
        <v>2.16</v>
      </c>
      <c r="AP13">
        <v>8.44</v>
      </c>
      <c r="AQ13">
        <v>34.340000000000003</v>
      </c>
      <c r="AR13">
        <v>43.86</v>
      </c>
      <c r="AS13">
        <v>34.93</v>
      </c>
      <c r="AT13">
        <v>11.99</v>
      </c>
      <c r="AU13">
        <v>0</v>
      </c>
      <c r="AV13">
        <v>0</v>
      </c>
      <c r="AW13">
        <v>0</v>
      </c>
      <c r="AX13">
        <v>0</v>
      </c>
      <c r="AY13">
        <v>4.2300000000000004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2378.7099999999996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460.35</v>
      </c>
      <c r="L14">
        <v>111.52</v>
      </c>
      <c r="M14">
        <v>87.72</v>
      </c>
      <c r="N14">
        <v>117.92</v>
      </c>
      <c r="O14">
        <v>123.63</v>
      </c>
      <c r="P14">
        <v>131.32</v>
      </c>
      <c r="Q14">
        <v>15.03</v>
      </c>
      <c r="R14">
        <v>29.81</v>
      </c>
      <c r="S14">
        <v>19.420000000000002</v>
      </c>
      <c r="T14">
        <v>0</v>
      </c>
      <c r="U14">
        <v>331.36</v>
      </c>
      <c r="V14">
        <v>17.36</v>
      </c>
      <c r="W14">
        <v>32.64</v>
      </c>
      <c r="X14">
        <v>95.8</v>
      </c>
      <c r="Y14">
        <v>0</v>
      </c>
      <c r="Z14">
        <v>12.63</v>
      </c>
      <c r="AA14">
        <v>40.840000000000003</v>
      </c>
      <c r="AB14">
        <v>42.84</v>
      </c>
      <c r="AC14">
        <v>31.08</v>
      </c>
      <c r="AD14">
        <v>39.14</v>
      </c>
      <c r="AE14">
        <v>52.12</v>
      </c>
      <c r="AF14">
        <v>9.36</v>
      </c>
      <c r="AG14">
        <v>43.59</v>
      </c>
      <c r="AH14">
        <v>161.9</v>
      </c>
      <c r="AI14">
        <v>14.98</v>
      </c>
      <c r="AJ14">
        <v>0</v>
      </c>
      <c r="AK14">
        <v>58.65</v>
      </c>
      <c r="AL14">
        <v>81.069999999999993</v>
      </c>
      <c r="AM14">
        <v>16.829999999999998</v>
      </c>
      <c r="AN14">
        <v>0</v>
      </c>
      <c r="AO14">
        <v>2.16</v>
      </c>
      <c r="AP14">
        <v>8.44</v>
      </c>
      <c r="AQ14">
        <v>34.340000000000003</v>
      </c>
      <c r="AR14">
        <v>43.86</v>
      </c>
      <c r="AS14">
        <v>34.93</v>
      </c>
      <c r="AT14">
        <v>12.63</v>
      </c>
      <c r="AU14">
        <v>0</v>
      </c>
      <c r="AV14">
        <v>0</v>
      </c>
      <c r="AW14">
        <v>0</v>
      </c>
      <c r="AX14">
        <v>0</v>
      </c>
      <c r="AY14">
        <v>4.2300000000000004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2328.1099999999997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460.35</v>
      </c>
      <c r="L15">
        <v>111.52</v>
      </c>
      <c r="M15">
        <v>87.72</v>
      </c>
      <c r="N15">
        <v>117.92</v>
      </c>
      <c r="O15">
        <v>123.63</v>
      </c>
      <c r="P15">
        <v>131.32</v>
      </c>
      <c r="Q15">
        <v>15.03</v>
      </c>
      <c r="R15">
        <v>29.81</v>
      </c>
      <c r="S15">
        <v>19.420000000000002</v>
      </c>
      <c r="T15">
        <v>0</v>
      </c>
      <c r="U15">
        <v>331.36</v>
      </c>
      <c r="V15">
        <v>17.36</v>
      </c>
      <c r="W15">
        <v>32.64</v>
      </c>
      <c r="X15">
        <v>95.8</v>
      </c>
      <c r="Y15">
        <v>0</v>
      </c>
      <c r="Z15">
        <v>12.63</v>
      </c>
      <c r="AA15">
        <v>40.840000000000003</v>
      </c>
      <c r="AB15">
        <v>42.84</v>
      </c>
      <c r="AC15">
        <v>31.08</v>
      </c>
      <c r="AD15">
        <v>39.14</v>
      </c>
      <c r="AE15">
        <v>52.12</v>
      </c>
      <c r="AF15">
        <v>9.36</v>
      </c>
      <c r="AG15">
        <v>43.59</v>
      </c>
      <c r="AH15">
        <v>161.9</v>
      </c>
      <c r="AI15">
        <v>14.98</v>
      </c>
      <c r="AJ15">
        <v>0</v>
      </c>
      <c r="AK15">
        <v>58.65</v>
      </c>
      <c r="AL15">
        <v>77.69</v>
      </c>
      <c r="AM15">
        <v>16.829999999999998</v>
      </c>
      <c r="AN15">
        <v>0</v>
      </c>
      <c r="AO15">
        <v>2.16</v>
      </c>
      <c r="AP15">
        <v>8.07</v>
      </c>
      <c r="AQ15">
        <v>34.340000000000003</v>
      </c>
      <c r="AR15">
        <v>43.86</v>
      </c>
      <c r="AS15">
        <v>31.5</v>
      </c>
      <c r="AT15">
        <v>13.24</v>
      </c>
      <c r="AU15">
        <v>0</v>
      </c>
      <c r="AV15">
        <v>0</v>
      </c>
      <c r="AW15">
        <v>0</v>
      </c>
      <c r="AX15">
        <v>0</v>
      </c>
      <c r="AY15">
        <v>4.2300000000000004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2321.5399999999995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411.91</v>
      </c>
      <c r="L16">
        <v>111.52</v>
      </c>
      <c r="M16">
        <v>87.72</v>
      </c>
      <c r="N16">
        <v>117.92</v>
      </c>
      <c r="O16">
        <v>123.63</v>
      </c>
      <c r="P16">
        <v>131.32</v>
      </c>
      <c r="Q16">
        <v>15.03</v>
      </c>
      <c r="R16">
        <v>29.81</v>
      </c>
      <c r="S16">
        <v>19.420000000000002</v>
      </c>
      <c r="T16">
        <v>0</v>
      </c>
      <c r="U16">
        <v>331.36</v>
      </c>
      <c r="V16">
        <v>17.36</v>
      </c>
      <c r="W16">
        <v>32.64</v>
      </c>
      <c r="X16">
        <v>95.8</v>
      </c>
      <c r="Y16">
        <v>0</v>
      </c>
      <c r="Z16">
        <v>12.63</v>
      </c>
      <c r="AA16">
        <v>27.23</v>
      </c>
      <c r="AB16">
        <v>42.84</v>
      </c>
      <c r="AC16">
        <v>31.08</v>
      </c>
      <c r="AD16">
        <v>39.14</v>
      </c>
      <c r="AE16">
        <v>52.12</v>
      </c>
      <c r="AF16">
        <v>9.36</v>
      </c>
      <c r="AG16">
        <v>43.59</v>
      </c>
      <c r="AH16">
        <v>161.9</v>
      </c>
      <c r="AI16">
        <v>14.98</v>
      </c>
      <c r="AJ16">
        <v>0</v>
      </c>
      <c r="AK16">
        <v>58.65</v>
      </c>
      <c r="AL16">
        <v>77.69</v>
      </c>
      <c r="AM16">
        <v>16.829999999999998</v>
      </c>
      <c r="AN16">
        <v>0</v>
      </c>
      <c r="AO16">
        <v>2.16</v>
      </c>
      <c r="AP16">
        <v>8.07</v>
      </c>
      <c r="AQ16">
        <v>34.340000000000003</v>
      </c>
      <c r="AR16">
        <v>43.86</v>
      </c>
      <c r="AS16">
        <v>31.5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4.2300000000000004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2260.7999999999997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365.6</v>
      </c>
      <c r="L17">
        <v>111.52</v>
      </c>
      <c r="M17">
        <v>87.72</v>
      </c>
      <c r="N17">
        <v>117.92</v>
      </c>
      <c r="O17">
        <v>123.63</v>
      </c>
      <c r="P17">
        <v>122.27</v>
      </c>
      <c r="Q17">
        <v>15.03</v>
      </c>
      <c r="R17">
        <v>30.78</v>
      </c>
      <c r="S17">
        <v>19.420000000000002</v>
      </c>
      <c r="T17">
        <v>0</v>
      </c>
      <c r="U17">
        <v>331.36</v>
      </c>
      <c r="V17">
        <v>17.36</v>
      </c>
      <c r="W17">
        <v>32.64</v>
      </c>
      <c r="X17">
        <v>95.8</v>
      </c>
      <c r="Y17">
        <v>0</v>
      </c>
      <c r="Z17">
        <v>12.63</v>
      </c>
      <c r="AA17">
        <v>27.23</v>
      </c>
      <c r="AB17">
        <v>42.84</v>
      </c>
      <c r="AC17">
        <v>31.08</v>
      </c>
      <c r="AD17">
        <v>39.14</v>
      </c>
      <c r="AE17">
        <v>52.12</v>
      </c>
      <c r="AF17">
        <v>9.36</v>
      </c>
      <c r="AG17">
        <v>43.59</v>
      </c>
      <c r="AH17">
        <v>161.9</v>
      </c>
      <c r="AI17">
        <v>14.98</v>
      </c>
      <c r="AJ17">
        <v>0</v>
      </c>
      <c r="AK17">
        <v>58.65</v>
      </c>
      <c r="AL17">
        <v>77.69</v>
      </c>
      <c r="AM17">
        <v>16.829999999999998</v>
      </c>
      <c r="AN17">
        <v>0</v>
      </c>
      <c r="AO17">
        <v>1.88</v>
      </c>
      <c r="AP17">
        <v>8.07</v>
      </c>
      <c r="AQ17">
        <v>34.340000000000003</v>
      </c>
      <c r="AR17">
        <v>26.74</v>
      </c>
      <c r="AS17">
        <v>31.5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4.2300000000000004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2188.85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365.6</v>
      </c>
      <c r="L18">
        <v>111.52</v>
      </c>
      <c r="M18">
        <v>87.72</v>
      </c>
      <c r="N18">
        <v>117.92</v>
      </c>
      <c r="O18">
        <v>123.63</v>
      </c>
      <c r="P18">
        <v>122.27</v>
      </c>
      <c r="Q18">
        <v>15.03</v>
      </c>
      <c r="R18">
        <v>30.78</v>
      </c>
      <c r="S18">
        <v>19.420000000000002</v>
      </c>
      <c r="T18">
        <v>0</v>
      </c>
      <c r="U18">
        <v>331.36</v>
      </c>
      <c r="V18">
        <v>17.36</v>
      </c>
      <c r="W18">
        <v>32.64</v>
      </c>
      <c r="X18">
        <v>95.8</v>
      </c>
      <c r="Y18">
        <v>0</v>
      </c>
      <c r="Z18">
        <v>12.63</v>
      </c>
      <c r="AA18">
        <v>27.23</v>
      </c>
      <c r="AB18">
        <v>42.84</v>
      </c>
      <c r="AC18">
        <v>31.08</v>
      </c>
      <c r="AD18">
        <v>39.14</v>
      </c>
      <c r="AE18">
        <v>52.12</v>
      </c>
      <c r="AF18">
        <v>9.36</v>
      </c>
      <c r="AG18">
        <v>43.59</v>
      </c>
      <c r="AH18">
        <v>161.9</v>
      </c>
      <c r="AI18">
        <v>14.98</v>
      </c>
      <c r="AJ18">
        <v>0</v>
      </c>
      <c r="AK18">
        <v>58.65</v>
      </c>
      <c r="AL18">
        <v>77.69</v>
      </c>
      <c r="AM18">
        <v>16.829999999999998</v>
      </c>
      <c r="AN18">
        <v>0</v>
      </c>
      <c r="AO18">
        <v>1.88</v>
      </c>
      <c r="AP18">
        <v>8.07</v>
      </c>
      <c r="AQ18">
        <v>34.340000000000003</v>
      </c>
      <c r="AR18">
        <v>26.74</v>
      </c>
      <c r="AS18">
        <v>31.5</v>
      </c>
      <c r="AT18">
        <v>13.86</v>
      </c>
      <c r="AU18">
        <v>0</v>
      </c>
      <c r="AV18">
        <v>0</v>
      </c>
      <c r="AW18">
        <v>0</v>
      </c>
      <c r="AX18">
        <v>0</v>
      </c>
      <c r="AY18">
        <v>4.2300000000000004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2188.3200000000002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</v>
      </c>
      <c r="L19">
        <v>111.52</v>
      </c>
      <c r="M19">
        <v>87.72</v>
      </c>
      <c r="N19">
        <v>117.92</v>
      </c>
      <c r="O19">
        <v>123.63</v>
      </c>
      <c r="P19">
        <v>122.27</v>
      </c>
      <c r="Q19">
        <v>15.03</v>
      </c>
      <c r="R19">
        <v>30.78</v>
      </c>
      <c r="S19">
        <v>19.420000000000002</v>
      </c>
      <c r="T19">
        <v>0</v>
      </c>
      <c r="U19">
        <v>331.36</v>
      </c>
      <c r="V19">
        <v>17.36</v>
      </c>
      <c r="W19">
        <v>32.64</v>
      </c>
      <c r="X19">
        <v>95.8</v>
      </c>
      <c r="Y19">
        <v>0</v>
      </c>
      <c r="Z19">
        <v>12.63</v>
      </c>
      <c r="AA19">
        <v>27.23</v>
      </c>
      <c r="AB19">
        <v>42.84</v>
      </c>
      <c r="AC19">
        <v>31.08</v>
      </c>
      <c r="AD19">
        <v>39.14</v>
      </c>
      <c r="AE19">
        <v>52.12</v>
      </c>
      <c r="AF19">
        <v>9.36</v>
      </c>
      <c r="AG19">
        <v>43.59</v>
      </c>
      <c r="AH19">
        <v>161.9</v>
      </c>
      <c r="AI19">
        <v>14.98</v>
      </c>
      <c r="AJ19">
        <v>0</v>
      </c>
      <c r="AK19">
        <v>58.65</v>
      </c>
      <c r="AL19">
        <v>77.69</v>
      </c>
      <c r="AM19">
        <v>16.829999999999998</v>
      </c>
      <c r="AN19">
        <v>0</v>
      </c>
      <c r="AO19">
        <v>1.88</v>
      </c>
      <c r="AP19">
        <v>8.07</v>
      </c>
      <c r="AQ19">
        <v>34.340000000000003</v>
      </c>
      <c r="AR19">
        <v>26.74</v>
      </c>
      <c r="AS19">
        <v>31.5</v>
      </c>
      <c r="AT19">
        <v>15.69</v>
      </c>
      <c r="AU19">
        <v>0</v>
      </c>
      <c r="AV19">
        <v>0</v>
      </c>
      <c r="AW19">
        <v>0</v>
      </c>
      <c r="AX19">
        <v>0</v>
      </c>
      <c r="AY19">
        <v>4.2300000000000004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2190.15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</v>
      </c>
      <c r="L20">
        <v>111.52</v>
      </c>
      <c r="M20">
        <v>87.72</v>
      </c>
      <c r="N20">
        <v>117.92</v>
      </c>
      <c r="O20">
        <v>123.63</v>
      </c>
      <c r="P20">
        <v>122.27</v>
      </c>
      <c r="Q20">
        <v>11.86</v>
      </c>
      <c r="R20">
        <v>23.29</v>
      </c>
      <c r="S20">
        <v>14.49</v>
      </c>
      <c r="T20">
        <v>0</v>
      </c>
      <c r="U20">
        <v>331.36</v>
      </c>
      <c r="V20">
        <v>17.36</v>
      </c>
      <c r="W20">
        <v>32.64</v>
      </c>
      <c r="X20">
        <v>95.8</v>
      </c>
      <c r="Y20">
        <v>0</v>
      </c>
      <c r="Z20">
        <v>12.63</v>
      </c>
      <c r="AA20">
        <v>27.23</v>
      </c>
      <c r="AB20">
        <v>42.84</v>
      </c>
      <c r="AC20">
        <v>31.08</v>
      </c>
      <c r="AD20">
        <v>39.14</v>
      </c>
      <c r="AE20">
        <v>52.12</v>
      </c>
      <c r="AF20">
        <v>9.36</v>
      </c>
      <c r="AG20">
        <v>43.59</v>
      </c>
      <c r="AH20">
        <v>161.9</v>
      </c>
      <c r="AI20">
        <v>14.98</v>
      </c>
      <c r="AJ20">
        <v>0</v>
      </c>
      <c r="AK20">
        <v>58.65</v>
      </c>
      <c r="AL20">
        <v>77.69</v>
      </c>
      <c r="AM20">
        <v>16.829999999999998</v>
      </c>
      <c r="AN20">
        <v>0</v>
      </c>
      <c r="AO20">
        <v>1.88</v>
      </c>
      <c r="AP20">
        <v>8.07</v>
      </c>
      <c r="AQ20">
        <v>34.340000000000003</v>
      </c>
      <c r="AR20">
        <v>26.74</v>
      </c>
      <c r="AS20">
        <v>31.5</v>
      </c>
      <c r="AT20">
        <v>18.809999999999999</v>
      </c>
      <c r="AU20">
        <v>0</v>
      </c>
      <c r="AV20">
        <v>0</v>
      </c>
      <c r="AW20">
        <v>0</v>
      </c>
      <c r="AX20">
        <v>0</v>
      </c>
      <c r="AY20">
        <v>4.2300000000000004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2177.6799999999994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</v>
      </c>
      <c r="L21">
        <v>111.52</v>
      </c>
      <c r="M21">
        <v>87.72</v>
      </c>
      <c r="N21">
        <v>117.92</v>
      </c>
      <c r="O21">
        <v>123.63</v>
      </c>
      <c r="P21">
        <v>122.27</v>
      </c>
      <c r="Q21">
        <v>11.86</v>
      </c>
      <c r="R21">
        <v>23.29</v>
      </c>
      <c r="S21">
        <v>14.49</v>
      </c>
      <c r="T21">
        <v>0</v>
      </c>
      <c r="U21">
        <v>331.36</v>
      </c>
      <c r="V21">
        <v>17.36</v>
      </c>
      <c r="W21">
        <v>32.64</v>
      </c>
      <c r="X21">
        <v>95.8</v>
      </c>
      <c r="Y21">
        <v>0</v>
      </c>
      <c r="Z21">
        <v>12.63</v>
      </c>
      <c r="AA21">
        <v>27.23</v>
      </c>
      <c r="AB21">
        <v>42.84</v>
      </c>
      <c r="AC21">
        <v>31.08</v>
      </c>
      <c r="AD21">
        <v>39.14</v>
      </c>
      <c r="AE21">
        <v>52.12</v>
      </c>
      <c r="AF21">
        <v>9.36</v>
      </c>
      <c r="AG21">
        <v>43.59</v>
      </c>
      <c r="AH21">
        <v>161.9</v>
      </c>
      <c r="AI21">
        <v>14.98</v>
      </c>
      <c r="AJ21">
        <v>0</v>
      </c>
      <c r="AK21">
        <v>58.65</v>
      </c>
      <c r="AL21">
        <v>77.69</v>
      </c>
      <c r="AM21">
        <v>16.829999999999998</v>
      </c>
      <c r="AN21">
        <v>0</v>
      </c>
      <c r="AO21">
        <v>1.66</v>
      </c>
      <c r="AP21">
        <v>8.07</v>
      </c>
      <c r="AQ21">
        <v>34.340000000000003</v>
      </c>
      <c r="AR21">
        <v>37.44</v>
      </c>
      <c r="AS21">
        <v>31.5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4.2300000000000004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2188.73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</v>
      </c>
      <c r="L22">
        <v>111.52</v>
      </c>
      <c r="M22">
        <v>87.72</v>
      </c>
      <c r="N22">
        <v>117.92</v>
      </c>
      <c r="O22">
        <v>123.63</v>
      </c>
      <c r="P22">
        <v>122.27</v>
      </c>
      <c r="Q22">
        <v>11.86</v>
      </c>
      <c r="R22">
        <v>23.29</v>
      </c>
      <c r="S22">
        <v>14.49</v>
      </c>
      <c r="T22">
        <v>0</v>
      </c>
      <c r="U22">
        <v>331.36</v>
      </c>
      <c r="V22">
        <v>17.36</v>
      </c>
      <c r="W22">
        <v>32.64</v>
      </c>
      <c r="X22">
        <v>95.8</v>
      </c>
      <c r="Y22">
        <v>0</v>
      </c>
      <c r="Z22">
        <v>12.63</v>
      </c>
      <c r="AA22">
        <v>27.23</v>
      </c>
      <c r="AB22">
        <v>42.84</v>
      </c>
      <c r="AC22">
        <v>31.08</v>
      </c>
      <c r="AD22">
        <v>39.14</v>
      </c>
      <c r="AE22">
        <v>52.12</v>
      </c>
      <c r="AF22">
        <v>9.36</v>
      </c>
      <c r="AG22">
        <v>43.59</v>
      </c>
      <c r="AH22">
        <v>161.9</v>
      </c>
      <c r="AI22">
        <v>14.98</v>
      </c>
      <c r="AJ22">
        <v>0</v>
      </c>
      <c r="AK22">
        <v>58.65</v>
      </c>
      <c r="AL22">
        <v>77.69</v>
      </c>
      <c r="AM22">
        <v>16.829999999999998</v>
      </c>
      <c r="AN22">
        <v>0</v>
      </c>
      <c r="AO22">
        <v>1.6</v>
      </c>
      <c r="AP22">
        <v>8.07</v>
      </c>
      <c r="AQ22">
        <v>34.340000000000003</v>
      </c>
      <c r="AR22">
        <v>37.44</v>
      </c>
      <c r="AS22">
        <v>31.5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4.2300000000000004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2188.6699999999996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</v>
      </c>
      <c r="L23">
        <v>111.52</v>
      </c>
      <c r="M23">
        <v>87.72</v>
      </c>
      <c r="N23">
        <v>117.92</v>
      </c>
      <c r="O23">
        <v>123.63</v>
      </c>
      <c r="P23">
        <v>122.27</v>
      </c>
      <c r="Q23">
        <v>11.86</v>
      </c>
      <c r="R23">
        <v>23.29</v>
      </c>
      <c r="S23">
        <v>14.49</v>
      </c>
      <c r="T23">
        <v>0</v>
      </c>
      <c r="U23">
        <v>331.36</v>
      </c>
      <c r="V23">
        <v>17.36</v>
      </c>
      <c r="W23">
        <v>28.08</v>
      </c>
      <c r="X23">
        <v>82.58</v>
      </c>
      <c r="Y23">
        <v>0</v>
      </c>
      <c r="Z23">
        <v>6.32</v>
      </c>
      <c r="AA23">
        <v>27.23</v>
      </c>
      <c r="AB23">
        <v>42.84</v>
      </c>
      <c r="AC23">
        <v>31.08</v>
      </c>
      <c r="AD23">
        <v>39.14</v>
      </c>
      <c r="AE23">
        <v>52.12</v>
      </c>
      <c r="AF23">
        <v>9.36</v>
      </c>
      <c r="AG23">
        <v>43.59</v>
      </c>
      <c r="AH23">
        <v>161.9</v>
      </c>
      <c r="AI23">
        <v>14.98</v>
      </c>
      <c r="AJ23">
        <v>0</v>
      </c>
      <c r="AK23">
        <v>58.65</v>
      </c>
      <c r="AL23">
        <v>77.69</v>
      </c>
      <c r="AM23">
        <v>16.829999999999998</v>
      </c>
      <c r="AN23">
        <v>0</v>
      </c>
      <c r="AO23">
        <v>1.42</v>
      </c>
      <c r="AP23">
        <v>8.07</v>
      </c>
      <c r="AQ23">
        <v>33.64</v>
      </c>
      <c r="AR23">
        <v>37.44</v>
      </c>
      <c r="AS23">
        <v>31.5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4.2300000000000004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2163.6999999999994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</v>
      </c>
      <c r="L24">
        <v>111.52</v>
      </c>
      <c r="M24">
        <v>87.72</v>
      </c>
      <c r="N24">
        <v>117.92</v>
      </c>
      <c r="O24">
        <v>123.63</v>
      </c>
      <c r="P24">
        <v>122.27</v>
      </c>
      <c r="Q24">
        <v>11.86</v>
      </c>
      <c r="R24">
        <v>23.29</v>
      </c>
      <c r="S24">
        <v>14.49</v>
      </c>
      <c r="T24">
        <v>0</v>
      </c>
      <c r="U24">
        <v>331.36</v>
      </c>
      <c r="V24">
        <v>17.36</v>
      </c>
      <c r="W24">
        <v>28.08</v>
      </c>
      <c r="X24">
        <v>82.58</v>
      </c>
      <c r="Y24">
        <v>0</v>
      </c>
      <c r="Z24">
        <v>6.32</v>
      </c>
      <c r="AA24">
        <v>27.23</v>
      </c>
      <c r="AB24">
        <v>42.84</v>
      </c>
      <c r="AC24">
        <v>31.08</v>
      </c>
      <c r="AD24">
        <v>39.14</v>
      </c>
      <c r="AE24">
        <v>52.12</v>
      </c>
      <c r="AF24">
        <v>9.36</v>
      </c>
      <c r="AG24">
        <v>43.59</v>
      </c>
      <c r="AH24">
        <v>161.9</v>
      </c>
      <c r="AI24">
        <v>5.45</v>
      </c>
      <c r="AJ24">
        <v>0</v>
      </c>
      <c r="AK24">
        <v>58.65</v>
      </c>
      <c r="AL24">
        <v>77.69</v>
      </c>
      <c r="AM24">
        <v>16.829999999999998</v>
      </c>
      <c r="AN24">
        <v>0</v>
      </c>
      <c r="AO24">
        <v>1.0900000000000001</v>
      </c>
      <c r="AP24">
        <v>8.07</v>
      </c>
      <c r="AQ24">
        <v>33.64</v>
      </c>
      <c r="AR24">
        <v>37.44</v>
      </c>
      <c r="AS24">
        <v>31.5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4.2300000000000004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2153.8399999999992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</v>
      </c>
      <c r="L25">
        <v>111.52</v>
      </c>
      <c r="M25">
        <v>87.72</v>
      </c>
      <c r="N25">
        <v>117.92</v>
      </c>
      <c r="O25">
        <v>123.63</v>
      </c>
      <c r="P25">
        <v>122.27</v>
      </c>
      <c r="Q25">
        <v>11.86</v>
      </c>
      <c r="R25">
        <v>23.29</v>
      </c>
      <c r="S25">
        <v>14.49</v>
      </c>
      <c r="T25">
        <v>0</v>
      </c>
      <c r="U25">
        <v>331.36</v>
      </c>
      <c r="V25">
        <v>17.36</v>
      </c>
      <c r="W25">
        <v>28.08</v>
      </c>
      <c r="X25">
        <v>82.58</v>
      </c>
      <c r="Y25">
        <v>0</v>
      </c>
      <c r="Z25">
        <v>6.32</v>
      </c>
      <c r="AA25">
        <v>27.23</v>
      </c>
      <c r="AB25">
        <v>42.84</v>
      </c>
      <c r="AC25">
        <v>31.08</v>
      </c>
      <c r="AD25">
        <v>39.14</v>
      </c>
      <c r="AE25">
        <v>52.12</v>
      </c>
      <c r="AF25">
        <v>9.36</v>
      </c>
      <c r="AG25">
        <v>43.59</v>
      </c>
      <c r="AH25">
        <v>161.9</v>
      </c>
      <c r="AI25">
        <v>6.81</v>
      </c>
      <c r="AJ25">
        <v>0</v>
      </c>
      <c r="AK25">
        <v>58.65</v>
      </c>
      <c r="AL25">
        <v>77.69</v>
      </c>
      <c r="AM25">
        <v>16.829999999999998</v>
      </c>
      <c r="AN25">
        <v>0</v>
      </c>
      <c r="AO25">
        <v>0.78</v>
      </c>
      <c r="AP25">
        <v>8.07</v>
      </c>
      <c r="AQ25">
        <v>33.64</v>
      </c>
      <c r="AR25">
        <v>28.88</v>
      </c>
      <c r="AS25">
        <v>31.5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4.2300000000000004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2146.329999999999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</v>
      </c>
      <c r="L26">
        <v>111.52</v>
      </c>
      <c r="M26">
        <v>87.72</v>
      </c>
      <c r="N26">
        <v>117.92</v>
      </c>
      <c r="O26">
        <v>123.63</v>
      </c>
      <c r="P26">
        <v>122.27</v>
      </c>
      <c r="Q26">
        <v>11.86</v>
      </c>
      <c r="R26">
        <v>23.29</v>
      </c>
      <c r="S26">
        <v>14.49</v>
      </c>
      <c r="T26">
        <v>0</v>
      </c>
      <c r="U26">
        <v>331.36</v>
      </c>
      <c r="V26">
        <v>17.36</v>
      </c>
      <c r="W26">
        <v>28.08</v>
      </c>
      <c r="X26">
        <v>82.58</v>
      </c>
      <c r="Y26">
        <v>0</v>
      </c>
      <c r="Z26">
        <v>6.32</v>
      </c>
      <c r="AA26">
        <v>27.23</v>
      </c>
      <c r="AB26">
        <v>42.84</v>
      </c>
      <c r="AC26">
        <v>31.08</v>
      </c>
      <c r="AD26">
        <v>39.14</v>
      </c>
      <c r="AE26">
        <v>52.12</v>
      </c>
      <c r="AF26">
        <v>9.36</v>
      </c>
      <c r="AG26">
        <v>43.59</v>
      </c>
      <c r="AH26">
        <v>161.9</v>
      </c>
      <c r="AI26">
        <v>52.43</v>
      </c>
      <c r="AJ26">
        <v>0</v>
      </c>
      <c r="AK26">
        <v>58.65</v>
      </c>
      <c r="AL26">
        <v>77.69</v>
      </c>
      <c r="AM26">
        <v>16.829999999999998</v>
      </c>
      <c r="AN26">
        <v>0</v>
      </c>
      <c r="AO26">
        <v>0.51</v>
      </c>
      <c r="AP26">
        <v>8.07</v>
      </c>
      <c r="AQ26">
        <v>33.64</v>
      </c>
      <c r="AR26">
        <v>28.88</v>
      </c>
      <c r="AS26">
        <v>31.5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4.2300000000000004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2191.6799999999998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365.6</v>
      </c>
      <c r="L27">
        <v>111.52</v>
      </c>
      <c r="M27">
        <v>87.72</v>
      </c>
      <c r="N27">
        <v>117.92</v>
      </c>
      <c r="O27">
        <v>123.63</v>
      </c>
      <c r="P27">
        <v>122.27</v>
      </c>
      <c r="Q27">
        <v>11.86</v>
      </c>
      <c r="R27">
        <v>23.29</v>
      </c>
      <c r="S27">
        <v>14.49</v>
      </c>
      <c r="T27">
        <v>0</v>
      </c>
      <c r="U27">
        <v>341.17</v>
      </c>
      <c r="V27">
        <v>20.149999999999999</v>
      </c>
      <c r="W27">
        <v>32.64</v>
      </c>
      <c r="X27">
        <v>95.8</v>
      </c>
      <c r="Y27">
        <v>0</v>
      </c>
      <c r="Z27">
        <v>12.63</v>
      </c>
      <c r="AA27">
        <v>27.23</v>
      </c>
      <c r="AB27">
        <v>42.84</v>
      </c>
      <c r="AC27">
        <v>31.08</v>
      </c>
      <c r="AD27">
        <v>39.14</v>
      </c>
      <c r="AE27">
        <v>52.12</v>
      </c>
      <c r="AF27">
        <v>9.36</v>
      </c>
      <c r="AG27">
        <v>43.59</v>
      </c>
      <c r="AH27">
        <v>161.9</v>
      </c>
      <c r="AI27">
        <v>52.43</v>
      </c>
      <c r="AJ27">
        <v>0</v>
      </c>
      <c r="AK27">
        <v>58.65</v>
      </c>
      <c r="AL27">
        <v>77.69</v>
      </c>
      <c r="AM27">
        <v>16.829999999999998</v>
      </c>
      <c r="AN27">
        <v>0</v>
      </c>
      <c r="AO27">
        <v>0.56999999999999995</v>
      </c>
      <c r="AP27">
        <v>8.07</v>
      </c>
      <c r="AQ27">
        <v>33.64</v>
      </c>
      <c r="AR27">
        <v>28.88</v>
      </c>
      <c r="AS27">
        <v>31.5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4.2300000000000004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2228.4300000000003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365.6</v>
      </c>
      <c r="L28">
        <v>111.52</v>
      </c>
      <c r="M28">
        <v>87.72</v>
      </c>
      <c r="N28">
        <v>117.92</v>
      </c>
      <c r="O28">
        <v>123.63</v>
      </c>
      <c r="P28">
        <v>122.27</v>
      </c>
      <c r="Q28">
        <v>11.86</v>
      </c>
      <c r="R28">
        <v>23.29</v>
      </c>
      <c r="S28">
        <v>14.49</v>
      </c>
      <c r="T28">
        <v>0</v>
      </c>
      <c r="U28">
        <v>355.51</v>
      </c>
      <c r="V28">
        <v>20.149999999999999</v>
      </c>
      <c r="W28">
        <v>32.64</v>
      </c>
      <c r="X28">
        <v>95.8</v>
      </c>
      <c r="Y28">
        <v>0</v>
      </c>
      <c r="Z28">
        <v>12.63</v>
      </c>
      <c r="AA28">
        <v>27.23</v>
      </c>
      <c r="AB28">
        <v>42.84</v>
      </c>
      <c r="AC28">
        <v>31.08</v>
      </c>
      <c r="AD28">
        <v>39.14</v>
      </c>
      <c r="AE28">
        <v>52.12</v>
      </c>
      <c r="AF28">
        <v>9.36</v>
      </c>
      <c r="AG28">
        <v>43.59</v>
      </c>
      <c r="AH28">
        <v>161.9</v>
      </c>
      <c r="AI28">
        <v>52.43</v>
      </c>
      <c r="AJ28">
        <v>0</v>
      </c>
      <c r="AK28">
        <v>58.65</v>
      </c>
      <c r="AL28">
        <v>77.69</v>
      </c>
      <c r="AM28">
        <v>16.829999999999998</v>
      </c>
      <c r="AN28">
        <v>0</v>
      </c>
      <c r="AO28">
        <v>0.54</v>
      </c>
      <c r="AP28">
        <v>8.07</v>
      </c>
      <c r="AQ28">
        <v>16.47</v>
      </c>
      <c r="AR28">
        <v>28.88</v>
      </c>
      <c r="AS28">
        <v>31.5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4.2300000000000004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2225.5699999999997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365.6</v>
      </c>
      <c r="L29">
        <v>111.52</v>
      </c>
      <c r="M29">
        <v>87.72</v>
      </c>
      <c r="N29">
        <v>117.92</v>
      </c>
      <c r="O29">
        <v>123.63</v>
      </c>
      <c r="P29">
        <v>122.27</v>
      </c>
      <c r="Q29">
        <v>11.86</v>
      </c>
      <c r="R29">
        <v>23.29</v>
      </c>
      <c r="S29">
        <v>14.49</v>
      </c>
      <c r="T29">
        <v>0</v>
      </c>
      <c r="U29">
        <v>369.74</v>
      </c>
      <c r="V29">
        <v>20.149999999999999</v>
      </c>
      <c r="W29">
        <v>32.64</v>
      </c>
      <c r="X29">
        <v>95.8</v>
      </c>
      <c r="Y29">
        <v>0</v>
      </c>
      <c r="Z29">
        <v>12.63</v>
      </c>
      <c r="AA29">
        <v>13.61</v>
      </c>
      <c r="AB29">
        <v>42.84</v>
      </c>
      <c r="AC29">
        <v>31.08</v>
      </c>
      <c r="AD29">
        <v>39.14</v>
      </c>
      <c r="AE29">
        <v>52.12</v>
      </c>
      <c r="AF29">
        <v>9.36</v>
      </c>
      <c r="AG29">
        <v>43.59</v>
      </c>
      <c r="AH29">
        <v>161.9</v>
      </c>
      <c r="AI29">
        <v>52.43</v>
      </c>
      <c r="AJ29">
        <v>0</v>
      </c>
      <c r="AK29">
        <v>58.65</v>
      </c>
      <c r="AL29">
        <v>77.69</v>
      </c>
      <c r="AM29">
        <v>16.829999999999998</v>
      </c>
      <c r="AN29">
        <v>0</v>
      </c>
      <c r="AO29">
        <v>2.0699999999999998</v>
      </c>
      <c r="AP29">
        <v>8.07</v>
      </c>
      <c r="AQ29">
        <v>16.47</v>
      </c>
      <c r="AR29">
        <v>37.44</v>
      </c>
      <c r="AS29">
        <v>31.5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4.2300000000000004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2236.27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365.6</v>
      </c>
      <c r="L30">
        <v>111.52</v>
      </c>
      <c r="M30">
        <v>87.72</v>
      </c>
      <c r="N30">
        <v>117.92</v>
      </c>
      <c r="O30">
        <v>123.63</v>
      </c>
      <c r="P30">
        <v>122.27</v>
      </c>
      <c r="Q30">
        <v>11.86</v>
      </c>
      <c r="R30">
        <v>23.29</v>
      </c>
      <c r="S30">
        <v>14.49</v>
      </c>
      <c r="T30">
        <v>0</v>
      </c>
      <c r="U30">
        <v>378.92</v>
      </c>
      <c r="V30">
        <v>20.149999999999999</v>
      </c>
      <c r="W30">
        <v>32.64</v>
      </c>
      <c r="X30">
        <v>95.8</v>
      </c>
      <c r="Y30">
        <v>0</v>
      </c>
      <c r="Z30">
        <v>12.63</v>
      </c>
      <c r="AA30">
        <v>13.61</v>
      </c>
      <c r="AB30">
        <v>42.84</v>
      </c>
      <c r="AC30">
        <v>31.08</v>
      </c>
      <c r="AD30">
        <v>39.14</v>
      </c>
      <c r="AE30">
        <v>52.12</v>
      </c>
      <c r="AF30">
        <v>9.36</v>
      </c>
      <c r="AG30">
        <v>43.59</v>
      </c>
      <c r="AH30">
        <v>161.9</v>
      </c>
      <c r="AI30">
        <v>52.43</v>
      </c>
      <c r="AJ30">
        <v>0</v>
      </c>
      <c r="AK30">
        <v>58.65</v>
      </c>
      <c r="AL30">
        <v>77.69</v>
      </c>
      <c r="AM30">
        <v>16.829999999999998</v>
      </c>
      <c r="AN30">
        <v>0</v>
      </c>
      <c r="AO30">
        <v>2.14</v>
      </c>
      <c r="AP30">
        <v>8.07</v>
      </c>
      <c r="AQ30">
        <v>16.47</v>
      </c>
      <c r="AR30">
        <v>37.44</v>
      </c>
      <c r="AS30">
        <v>31.5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4.2300000000000004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2245.5199999999995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</v>
      </c>
      <c r="L31">
        <v>111.52</v>
      </c>
      <c r="M31">
        <v>87.72</v>
      </c>
      <c r="N31">
        <v>117.92</v>
      </c>
      <c r="O31">
        <v>123.63</v>
      </c>
      <c r="P31">
        <v>122.27</v>
      </c>
      <c r="Q31">
        <v>11.86</v>
      </c>
      <c r="R31">
        <v>23.29</v>
      </c>
      <c r="S31">
        <v>14.49</v>
      </c>
      <c r="T31">
        <v>0</v>
      </c>
      <c r="U31">
        <v>386.55</v>
      </c>
      <c r="V31">
        <v>17.170000000000002</v>
      </c>
      <c r="W31">
        <v>32.64</v>
      </c>
      <c r="X31">
        <v>95.8</v>
      </c>
      <c r="Y31">
        <v>0</v>
      </c>
      <c r="Z31">
        <v>6.32</v>
      </c>
      <c r="AA31">
        <v>13.61</v>
      </c>
      <c r="AB31">
        <v>42.84</v>
      </c>
      <c r="AC31">
        <v>31.08</v>
      </c>
      <c r="AD31">
        <v>39.14</v>
      </c>
      <c r="AE31">
        <v>52.12</v>
      </c>
      <c r="AF31">
        <v>9.36</v>
      </c>
      <c r="AG31">
        <v>43.59</v>
      </c>
      <c r="AH31">
        <v>161.9</v>
      </c>
      <c r="AI31">
        <v>52.43</v>
      </c>
      <c r="AJ31">
        <v>0</v>
      </c>
      <c r="AK31">
        <v>58.65</v>
      </c>
      <c r="AL31">
        <v>77.69</v>
      </c>
      <c r="AM31">
        <v>16.829999999999998</v>
      </c>
      <c r="AN31">
        <v>0</v>
      </c>
      <c r="AO31">
        <v>2.2599999999999998</v>
      </c>
      <c r="AP31">
        <v>8.07</v>
      </c>
      <c r="AQ31">
        <v>16.47</v>
      </c>
      <c r="AR31">
        <v>37.44</v>
      </c>
      <c r="AS31">
        <v>31.5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4.2300000000000004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2243.9799999999996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365.6</v>
      </c>
      <c r="L32">
        <v>111.52</v>
      </c>
      <c r="M32">
        <v>87.72</v>
      </c>
      <c r="N32">
        <v>117.92</v>
      </c>
      <c r="O32">
        <v>123.63</v>
      </c>
      <c r="P32">
        <v>122.27</v>
      </c>
      <c r="Q32">
        <v>11.86</v>
      </c>
      <c r="R32">
        <v>23.29</v>
      </c>
      <c r="S32">
        <v>14.49</v>
      </c>
      <c r="T32">
        <v>0</v>
      </c>
      <c r="U32">
        <v>396.37</v>
      </c>
      <c r="V32">
        <v>16.63</v>
      </c>
      <c r="W32">
        <v>32.64</v>
      </c>
      <c r="X32">
        <v>95.8</v>
      </c>
      <c r="Y32">
        <v>0</v>
      </c>
      <c r="Z32">
        <v>6.32</v>
      </c>
      <c r="AA32">
        <v>13.61</v>
      </c>
      <c r="AB32">
        <v>42.84</v>
      </c>
      <c r="AC32">
        <v>31.08</v>
      </c>
      <c r="AD32">
        <v>39.14</v>
      </c>
      <c r="AE32">
        <v>52.12</v>
      </c>
      <c r="AF32">
        <v>9.36</v>
      </c>
      <c r="AG32">
        <v>43.59</v>
      </c>
      <c r="AH32">
        <v>161.9</v>
      </c>
      <c r="AI32">
        <v>17.010000000000002</v>
      </c>
      <c r="AJ32">
        <v>0</v>
      </c>
      <c r="AK32">
        <v>58.65</v>
      </c>
      <c r="AL32">
        <v>77.69</v>
      </c>
      <c r="AM32">
        <v>16.829999999999998</v>
      </c>
      <c r="AN32">
        <v>0</v>
      </c>
      <c r="AO32">
        <v>2.2799999999999998</v>
      </c>
      <c r="AP32">
        <v>8.07</v>
      </c>
      <c r="AQ32">
        <v>16.47</v>
      </c>
      <c r="AR32">
        <v>37.44</v>
      </c>
      <c r="AS32">
        <v>31.5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4.2300000000000004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2217.7899999999995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</v>
      </c>
      <c r="L33">
        <v>111.52</v>
      </c>
      <c r="M33">
        <v>87.72</v>
      </c>
      <c r="N33">
        <v>117.92</v>
      </c>
      <c r="O33">
        <v>123.63</v>
      </c>
      <c r="P33">
        <v>122.27</v>
      </c>
      <c r="Q33">
        <v>11.86</v>
      </c>
      <c r="R33">
        <v>23.29</v>
      </c>
      <c r="S33">
        <v>14.49</v>
      </c>
      <c r="T33">
        <v>0</v>
      </c>
      <c r="U33">
        <v>400.04</v>
      </c>
      <c r="V33">
        <v>16.63</v>
      </c>
      <c r="W33">
        <v>32.64</v>
      </c>
      <c r="X33">
        <v>95.8</v>
      </c>
      <c r="Y33">
        <v>0</v>
      </c>
      <c r="Z33">
        <v>6.32</v>
      </c>
      <c r="AA33">
        <v>13.61</v>
      </c>
      <c r="AB33">
        <v>42.84</v>
      </c>
      <c r="AC33">
        <v>31.08</v>
      </c>
      <c r="AD33">
        <v>39.14</v>
      </c>
      <c r="AE33">
        <v>52.12</v>
      </c>
      <c r="AF33">
        <v>9.36</v>
      </c>
      <c r="AG33">
        <v>43.59</v>
      </c>
      <c r="AH33">
        <v>161.9</v>
      </c>
      <c r="AI33">
        <v>17.010000000000002</v>
      </c>
      <c r="AJ33">
        <v>0</v>
      </c>
      <c r="AK33">
        <v>58.65</v>
      </c>
      <c r="AL33">
        <v>77.69</v>
      </c>
      <c r="AM33">
        <v>16.829999999999998</v>
      </c>
      <c r="AN33">
        <v>0</v>
      </c>
      <c r="AO33">
        <v>2.2799999999999998</v>
      </c>
      <c r="AP33">
        <v>8.07</v>
      </c>
      <c r="AQ33">
        <v>0</v>
      </c>
      <c r="AR33">
        <v>31.01</v>
      </c>
      <c r="AS33">
        <v>31.5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4.2300000000000004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2198.56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</v>
      </c>
      <c r="L34">
        <v>111.52</v>
      </c>
      <c r="M34">
        <v>87.72</v>
      </c>
      <c r="N34">
        <v>117.92</v>
      </c>
      <c r="O34">
        <v>123.63</v>
      </c>
      <c r="P34">
        <v>122.27</v>
      </c>
      <c r="Q34">
        <v>11.86</v>
      </c>
      <c r="R34">
        <v>23.29</v>
      </c>
      <c r="S34">
        <v>14.49</v>
      </c>
      <c r="T34">
        <v>0</v>
      </c>
      <c r="U34">
        <v>400.04</v>
      </c>
      <c r="V34">
        <v>13.84</v>
      </c>
      <c r="W34">
        <v>28.08</v>
      </c>
      <c r="X34">
        <v>82.58</v>
      </c>
      <c r="Y34">
        <v>0</v>
      </c>
      <c r="Z34">
        <v>6.32</v>
      </c>
      <c r="AA34">
        <v>13.61</v>
      </c>
      <c r="AB34">
        <v>42.84</v>
      </c>
      <c r="AC34">
        <v>31.08</v>
      </c>
      <c r="AD34">
        <v>39.14</v>
      </c>
      <c r="AE34">
        <v>52.12</v>
      </c>
      <c r="AF34">
        <v>9.36</v>
      </c>
      <c r="AG34">
        <v>43.59</v>
      </c>
      <c r="AH34">
        <v>161.9</v>
      </c>
      <c r="AI34">
        <v>17.010000000000002</v>
      </c>
      <c r="AJ34">
        <v>0</v>
      </c>
      <c r="AK34">
        <v>58.65</v>
      </c>
      <c r="AL34">
        <v>77.69</v>
      </c>
      <c r="AM34">
        <v>16.829999999999998</v>
      </c>
      <c r="AN34">
        <v>0</v>
      </c>
      <c r="AO34">
        <v>2.2799999999999998</v>
      </c>
      <c r="AP34">
        <v>8.07</v>
      </c>
      <c r="AQ34">
        <v>0</v>
      </c>
      <c r="AR34">
        <v>31.01</v>
      </c>
      <c r="AS34">
        <v>31.5</v>
      </c>
      <c r="AT34">
        <v>16.61</v>
      </c>
      <c r="AU34">
        <v>0</v>
      </c>
      <c r="AV34">
        <v>0</v>
      </c>
      <c r="AW34">
        <v>0</v>
      </c>
      <c r="AX34">
        <v>0</v>
      </c>
      <c r="AY34">
        <v>4.2300000000000004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2175.2899999999995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</v>
      </c>
      <c r="L35">
        <v>111.52</v>
      </c>
      <c r="M35">
        <v>87.72</v>
      </c>
      <c r="N35">
        <v>117.92</v>
      </c>
      <c r="O35">
        <v>123.63</v>
      </c>
      <c r="P35">
        <v>122.27</v>
      </c>
      <c r="Q35">
        <v>11.86</v>
      </c>
      <c r="R35">
        <v>23.29</v>
      </c>
      <c r="S35">
        <v>14.49</v>
      </c>
      <c r="T35">
        <v>0</v>
      </c>
      <c r="U35">
        <v>386.96</v>
      </c>
      <c r="V35">
        <v>13.56</v>
      </c>
      <c r="W35">
        <v>27.91</v>
      </c>
      <c r="X35">
        <v>82.08</v>
      </c>
      <c r="Y35">
        <v>0</v>
      </c>
      <c r="Z35">
        <v>6.32</v>
      </c>
      <c r="AA35">
        <v>13.61</v>
      </c>
      <c r="AB35">
        <v>42.84</v>
      </c>
      <c r="AC35">
        <v>31.08</v>
      </c>
      <c r="AD35">
        <v>39.14</v>
      </c>
      <c r="AE35">
        <v>52.12</v>
      </c>
      <c r="AF35">
        <v>9.36</v>
      </c>
      <c r="AG35">
        <v>43.59</v>
      </c>
      <c r="AH35">
        <v>161.9</v>
      </c>
      <c r="AI35">
        <v>17.010000000000002</v>
      </c>
      <c r="AJ35">
        <v>0</v>
      </c>
      <c r="AK35">
        <v>58.65</v>
      </c>
      <c r="AL35">
        <v>77.69</v>
      </c>
      <c r="AM35">
        <v>16.829999999999998</v>
      </c>
      <c r="AN35">
        <v>0</v>
      </c>
      <c r="AO35">
        <v>2.31</v>
      </c>
      <c r="AP35">
        <v>8.07</v>
      </c>
      <c r="AQ35">
        <v>0</v>
      </c>
      <c r="AR35">
        <v>31.01</v>
      </c>
      <c r="AS35">
        <v>31.5</v>
      </c>
      <c r="AT35">
        <v>18.53</v>
      </c>
      <c r="AU35">
        <v>0</v>
      </c>
      <c r="AV35">
        <v>0</v>
      </c>
      <c r="AW35">
        <v>0</v>
      </c>
      <c r="AX35">
        <v>0</v>
      </c>
      <c r="AY35">
        <v>4.2300000000000004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2163.21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</v>
      </c>
      <c r="L36">
        <v>111.52</v>
      </c>
      <c r="M36">
        <v>61.55</v>
      </c>
      <c r="N36">
        <v>117.92</v>
      </c>
      <c r="O36">
        <v>123.63</v>
      </c>
      <c r="P36">
        <v>112.58</v>
      </c>
      <c r="Q36">
        <v>11.86</v>
      </c>
      <c r="R36">
        <v>23.29</v>
      </c>
      <c r="S36">
        <v>14.49</v>
      </c>
      <c r="T36">
        <v>0</v>
      </c>
      <c r="U36">
        <v>386.96</v>
      </c>
      <c r="V36">
        <v>13.56</v>
      </c>
      <c r="W36">
        <v>24.24</v>
      </c>
      <c r="X36">
        <v>63.25</v>
      </c>
      <c r="Y36">
        <v>0</v>
      </c>
      <c r="Z36">
        <v>6.32</v>
      </c>
      <c r="AA36">
        <v>13.61</v>
      </c>
      <c r="AB36">
        <v>42.84</v>
      </c>
      <c r="AC36">
        <v>31.08</v>
      </c>
      <c r="AD36">
        <v>39.14</v>
      </c>
      <c r="AE36">
        <v>52.12</v>
      </c>
      <c r="AF36">
        <v>9.36</v>
      </c>
      <c r="AG36">
        <v>43.59</v>
      </c>
      <c r="AH36">
        <v>161.9</v>
      </c>
      <c r="AI36">
        <v>17.010000000000002</v>
      </c>
      <c r="AJ36">
        <v>0</v>
      </c>
      <c r="AK36">
        <v>58.65</v>
      </c>
      <c r="AL36">
        <v>77.69</v>
      </c>
      <c r="AM36">
        <v>16.829999999999998</v>
      </c>
      <c r="AN36">
        <v>0</v>
      </c>
      <c r="AO36">
        <v>2.31</v>
      </c>
      <c r="AP36">
        <v>8.07</v>
      </c>
      <c r="AQ36">
        <v>0</v>
      </c>
      <c r="AR36">
        <v>31.01</v>
      </c>
      <c r="AS36">
        <v>31.5</v>
      </c>
      <c r="AT36">
        <v>18.23</v>
      </c>
      <c r="AU36">
        <v>0</v>
      </c>
      <c r="AV36">
        <v>0</v>
      </c>
      <c r="AW36">
        <v>0</v>
      </c>
      <c r="AX36">
        <v>0</v>
      </c>
      <c r="AY36">
        <v>4.2300000000000004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2104.5499999999993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</v>
      </c>
      <c r="L37">
        <v>111.52</v>
      </c>
      <c r="M37">
        <v>61.55</v>
      </c>
      <c r="N37">
        <v>117.92</v>
      </c>
      <c r="O37">
        <v>123.63</v>
      </c>
      <c r="P37">
        <v>112.58</v>
      </c>
      <c r="Q37">
        <v>11.86</v>
      </c>
      <c r="R37">
        <v>23.29</v>
      </c>
      <c r="S37">
        <v>14.49</v>
      </c>
      <c r="T37">
        <v>0</v>
      </c>
      <c r="U37">
        <v>386.96</v>
      </c>
      <c r="V37">
        <v>12.3</v>
      </c>
      <c r="W37">
        <v>28.96</v>
      </c>
      <c r="X37">
        <v>76.98</v>
      </c>
      <c r="Y37">
        <v>0</v>
      </c>
      <c r="Z37">
        <v>6.32</v>
      </c>
      <c r="AA37">
        <v>12.4</v>
      </c>
      <c r="AB37">
        <v>42.84</v>
      </c>
      <c r="AC37">
        <v>24.52</v>
      </c>
      <c r="AD37">
        <v>39.14</v>
      </c>
      <c r="AE37">
        <v>52.12</v>
      </c>
      <c r="AF37">
        <v>9.36</v>
      </c>
      <c r="AG37">
        <v>43.59</v>
      </c>
      <c r="AH37">
        <v>161.9</v>
      </c>
      <c r="AI37">
        <v>17.010000000000002</v>
      </c>
      <c r="AJ37">
        <v>0</v>
      </c>
      <c r="AK37">
        <v>58.65</v>
      </c>
      <c r="AL37">
        <v>77.69</v>
      </c>
      <c r="AM37">
        <v>16.829999999999998</v>
      </c>
      <c r="AN37">
        <v>0</v>
      </c>
      <c r="AO37">
        <v>2.14</v>
      </c>
      <c r="AP37">
        <v>8.07</v>
      </c>
      <c r="AQ37">
        <v>0</v>
      </c>
      <c r="AR37">
        <v>33.17</v>
      </c>
      <c r="AS37">
        <v>31.5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4.2300000000000004</v>
      </c>
      <c r="AZ37">
        <v>3.53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2115.46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</v>
      </c>
      <c r="L38">
        <v>111.52</v>
      </c>
      <c r="M38">
        <v>61.55</v>
      </c>
      <c r="N38">
        <v>95.49</v>
      </c>
      <c r="O38">
        <v>123.63</v>
      </c>
      <c r="P38">
        <v>112.58</v>
      </c>
      <c r="Q38">
        <v>11.86</v>
      </c>
      <c r="R38">
        <v>23.29</v>
      </c>
      <c r="S38">
        <v>14.49</v>
      </c>
      <c r="T38">
        <v>0</v>
      </c>
      <c r="U38">
        <v>386.96</v>
      </c>
      <c r="V38">
        <v>11.63</v>
      </c>
      <c r="W38">
        <v>28.96</v>
      </c>
      <c r="X38">
        <v>76.98</v>
      </c>
      <c r="Y38">
        <v>0</v>
      </c>
      <c r="Z38">
        <v>12.63</v>
      </c>
      <c r="AA38">
        <v>11.48</v>
      </c>
      <c r="AB38">
        <v>42.84</v>
      </c>
      <c r="AC38">
        <v>24.52</v>
      </c>
      <c r="AD38">
        <v>39.14</v>
      </c>
      <c r="AE38">
        <v>52.12</v>
      </c>
      <c r="AF38">
        <v>9.36</v>
      </c>
      <c r="AG38">
        <v>43.59</v>
      </c>
      <c r="AH38">
        <v>161.9</v>
      </c>
      <c r="AI38">
        <v>17.010000000000002</v>
      </c>
      <c r="AJ38">
        <v>0</v>
      </c>
      <c r="AK38">
        <v>58.65</v>
      </c>
      <c r="AL38">
        <v>77.69</v>
      </c>
      <c r="AM38">
        <v>16.829999999999998</v>
      </c>
      <c r="AN38">
        <v>0</v>
      </c>
      <c r="AO38">
        <v>2.14</v>
      </c>
      <c r="AP38">
        <v>8.07</v>
      </c>
      <c r="AQ38">
        <v>0</v>
      </c>
      <c r="AR38">
        <v>33.17</v>
      </c>
      <c r="AS38">
        <v>31.5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4.2300000000000004</v>
      </c>
      <c r="AZ38">
        <v>3.53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2097.7500000000005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</v>
      </c>
      <c r="L39">
        <v>111.52</v>
      </c>
      <c r="M39">
        <v>61.55</v>
      </c>
      <c r="N39">
        <v>95.49</v>
      </c>
      <c r="O39">
        <v>123.63</v>
      </c>
      <c r="P39">
        <v>112.58</v>
      </c>
      <c r="Q39">
        <v>11.86</v>
      </c>
      <c r="R39">
        <v>23.29</v>
      </c>
      <c r="S39">
        <v>14.49</v>
      </c>
      <c r="T39">
        <v>0</v>
      </c>
      <c r="U39">
        <v>386.96</v>
      </c>
      <c r="V39">
        <v>11.63</v>
      </c>
      <c r="W39">
        <v>28.96</v>
      </c>
      <c r="X39">
        <v>76.98</v>
      </c>
      <c r="Y39">
        <v>0</v>
      </c>
      <c r="Z39">
        <v>12.63</v>
      </c>
      <c r="AA39">
        <v>11.48</v>
      </c>
      <c r="AB39">
        <v>42.84</v>
      </c>
      <c r="AC39">
        <v>24.52</v>
      </c>
      <c r="AD39">
        <v>39.14</v>
      </c>
      <c r="AE39">
        <v>52.12</v>
      </c>
      <c r="AF39">
        <v>9.36</v>
      </c>
      <c r="AG39">
        <v>43.59</v>
      </c>
      <c r="AH39">
        <v>161.9</v>
      </c>
      <c r="AI39">
        <v>17.010000000000002</v>
      </c>
      <c r="AJ39">
        <v>0</v>
      </c>
      <c r="AK39">
        <v>58.65</v>
      </c>
      <c r="AL39">
        <v>77.69</v>
      </c>
      <c r="AM39">
        <v>16.829999999999998</v>
      </c>
      <c r="AN39">
        <v>0</v>
      </c>
      <c r="AO39">
        <v>3.51</v>
      </c>
      <c r="AP39">
        <v>8.07</v>
      </c>
      <c r="AQ39">
        <v>0</v>
      </c>
      <c r="AR39">
        <v>37.44</v>
      </c>
      <c r="AS39">
        <v>31.5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4.2300000000000004</v>
      </c>
      <c r="AZ39">
        <v>3.53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2103.3900000000003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</v>
      </c>
      <c r="L40">
        <v>111.52</v>
      </c>
      <c r="M40">
        <v>61.55</v>
      </c>
      <c r="N40">
        <v>95.49</v>
      </c>
      <c r="O40">
        <v>123.63</v>
      </c>
      <c r="P40">
        <v>112.58</v>
      </c>
      <c r="Q40">
        <v>11.86</v>
      </c>
      <c r="R40">
        <v>23.29</v>
      </c>
      <c r="S40">
        <v>14.49</v>
      </c>
      <c r="T40">
        <v>0</v>
      </c>
      <c r="U40">
        <v>386.96</v>
      </c>
      <c r="V40">
        <v>11.63</v>
      </c>
      <c r="W40">
        <v>28.96</v>
      </c>
      <c r="X40">
        <v>76.98</v>
      </c>
      <c r="Y40">
        <v>0</v>
      </c>
      <c r="Z40">
        <v>12.63</v>
      </c>
      <c r="AA40">
        <v>11.48</v>
      </c>
      <c r="AB40">
        <v>42.84</v>
      </c>
      <c r="AC40">
        <v>24.52</v>
      </c>
      <c r="AD40">
        <v>39.14</v>
      </c>
      <c r="AE40">
        <v>52.12</v>
      </c>
      <c r="AF40">
        <v>9.36</v>
      </c>
      <c r="AG40">
        <v>43.59</v>
      </c>
      <c r="AH40">
        <v>161.9</v>
      </c>
      <c r="AI40">
        <v>17.010000000000002</v>
      </c>
      <c r="AJ40">
        <v>0</v>
      </c>
      <c r="AK40">
        <v>58.65</v>
      </c>
      <c r="AL40">
        <v>77.69</v>
      </c>
      <c r="AM40">
        <v>16.829999999999998</v>
      </c>
      <c r="AN40">
        <v>0</v>
      </c>
      <c r="AO40">
        <v>3.64</v>
      </c>
      <c r="AP40">
        <v>8.07</v>
      </c>
      <c r="AQ40">
        <v>0</v>
      </c>
      <c r="AR40">
        <v>37.44</v>
      </c>
      <c r="AS40">
        <v>31.5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4.2300000000000004</v>
      </c>
      <c r="AZ40">
        <v>3.53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2103.5200000000004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</v>
      </c>
      <c r="L41">
        <v>111.52</v>
      </c>
      <c r="M41">
        <v>61.55</v>
      </c>
      <c r="N41">
        <v>95.49</v>
      </c>
      <c r="O41">
        <v>123.63</v>
      </c>
      <c r="P41">
        <v>112.58</v>
      </c>
      <c r="Q41">
        <v>11.86</v>
      </c>
      <c r="R41">
        <v>23.29</v>
      </c>
      <c r="S41">
        <v>14.49</v>
      </c>
      <c r="T41">
        <v>0</v>
      </c>
      <c r="U41">
        <v>386.96</v>
      </c>
      <c r="V41">
        <v>11.63</v>
      </c>
      <c r="W41">
        <v>24.41</v>
      </c>
      <c r="X41">
        <v>63.75</v>
      </c>
      <c r="Y41">
        <v>0</v>
      </c>
      <c r="Z41">
        <v>12.63</v>
      </c>
      <c r="AA41">
        <v>0</v>
      </c>
      <c r="AB41">
        <v>42.84</v>
      </c>
      <c r="AC41">
        <v>24.52</v>
      </c>
      <c r="AD41">
        <v>39.14</v>
      </c>
      <c r="AE41">
        <v>52.12</v>
      </c>
      <c r="AF41">
        <v>9.36</v>
      </c>
      <c r="AG41">
        <v>43.59</v>
      </c>
      <c r="AH41">
        <v>161.9</v>
      </c>
      <c r="AI41">
        <v>17.010000000000002</v>
      </c>
      <c r="AJ41">
        <v>0</v>
      </c>
      <c r="AK41">
        <v>58.65</v>
      </c>
      <c r="AL41">
        <v>77.69</v>
      </c>
      <c r="AM41">
        <v>16.829999999999998</v>
      </c>
      <c r="AN41">
        <v>0</v>
      </c>
      <c r="AO41">
        <v>3.64</v>
      </c>
      <c r="AP41">
        <v>8.07</v>
      </c>
      <c r="AQ41">
        <v>0</v>
      </c>
      <c r="AR41">
        <v>37.44</v>
      </c>
      <c r="AS41">
        <v>31.5</v>
      </c>
      <c r="AT41">
        <v>18.45</v>
      </c>
      <c r="AU41">
        <v>0</v>
      </c>
      <c r="AV41">
        <v>0</v>
      </c>
      <c r="AW41">
        <v>0</v>
      </c>
      <c r="AX41">
        <v>0</v>
      </c>
      <c r="AY41">
        <v>4.2300000000000004</v>
      </c>
      <c r="AZ41">
        <v>3.53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2073.3300000000004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</v>
      </c>
      <c r="L42">
        <v>111.52</v>
      </c>
      <c r="M42">
        <v>61.55</v>
      </c>
      <c r="N42">
        <v>95.49</v>
      </c>
      <c r="O42">
        <v>123.63</v>
      </c>
      <c r="P42">
        <v>112.58</v>
      </c>
      <c r="Q42">
        <v>11.86</v>
      </c>
      <c r="R42">
        <v>23.29</v>
      </c>
      <c r="S42">
        <v>14.49</v>
      </c>
      <c r="T42">
        <v>0</v>
      </c>
      <c r="U42">
        <v>386.96</v>
      </c>
      <c r="V42">
        <v>11.63</v>
      </c>
      <c r="W42">
        <v>24.41</v>
      </c>
      <c r="X42">
        <v>63.75</v>
      </c>
      <c r="Y42">
        <v>0</v>
      </c>
      <c r="Z42">
        <v>12.63</v>
      </c>
      <c r="AA42">
        <v>0</v>
      </c>
      <c r="AB42">
        <v>42.84</v>
      </c>
      <c r="AC42">
        <v>24.52</v>
      </c>
      <c r="AD42">
        <v>39.14</v>
      </c>
      <c r="AE42">
        <v>52.12</v>
      </c>
      <c r="AF42">
        <v>9.36</v>
      </c>
      <c r="AG42">
        <v>43.59</v>
      </c>
      <c r="AH42">
        <v>161.9</v>
      </c>
      <c r="AI42">
        <v>17.010000000000002</v>
      </c>
      <c r="AJ42">
        <v>0</v>
      </c>
      <c r="AK42">
        <v>58.65</v>
      </c>
      <c r="AL42">
        <v>77.69</v>
      </c>
      <c r="AM42">
        <v>16.829999999999998</v>
      </c>
      <c r="AN42">
        <v>0</v>
      </c>
      <c r="AO42">
        <v>3.64</v>
      </c>
      <c r="AP42">
        <v>8.07</v>
      </c>
      <c r="AQ42">
        <v>0</v>
      </c>
      <c r="AR42">
        <v>37.44</v>
      </c>
      <c r="AS42">
        <v>31.5</v>
      </c>
      <c r="AT42">
        <v>17.97</v>
      </c>
      <c r="AU42">
        <v>0</v>
      </c>
      <c r="AV42">
        <v>0</v>
      </c>
      <c r="AW42">
        <v>0</v>
      </c>
      <c r="AX42">
        <v>0</v>
      </c>
      <c r="AY42">
        <v>4.2300000000000004</v>
      </c>
      <c r="AZ42">
        <v>3.53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2072.8500000000004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</v>
      </c>
      <c r="L43">
        <v>111.52</v>
      </c>
      <c r="M43">
        <v>61.55</v>
      </c>
      <c r="N43">
        <v>117.92</v>
      </c>
      <c r="O43">
        <v>123.63</v>
      </c>
      <c r="P43">
        <v>112.58</v>
      </c>
      <c r="Q43">
        <v>11.86</v>
      </c>
      <c r="R43">
        <v>23.29</v>
      </c>
      <c r="S43">
        <v>14.42</v>
      </c>
      <c r="T43">
        <v>0</v>
      </c>
      <c r="U43">
        <v>386.96</v>
      </c>
      <c r="V43">
        <v>11.63</v>
      </c>
      <c r="W43">
        <v>24.41</v>
      </c>
      <c r="X43">
        <v>63.75</v>
      </c>
      <c r="Y43">
        <v>0</v>
      </c>
      <c r="Z43">
        <v>12.63</v>
      </c>
      <c r="AA43">
        <v>0</v>
      </c>
      <c r="AB43">
        <v>42.84</v>
      </c>
      <c r="AC43">
        <v>24.52</v>
      </c>
      <c r="AD43">
        <v>39.14</v>
      </c>
      <c r="AE43">
        <v>52.12</v>
      </c>
      <c r="AF43">
        <v>9.36</v>
      </c>
      <c r="AG43">
        <v>43.59</v>
      </c>
      <c r="AH43">
        <v>161.9</v>
      </c>
      <c r="AI43">
        <v>17.010000000000002</v>
      </c>
      <c r="AJ43">
        <v>0</v>
      </c>
      <c r="AK43">
        <v>58.65</v>
      </c>
      <c r="AL43">
        <v>77.69</v>
      </c>
      <c r="AM43">
        <v>16.829999999999998</v>
      </c>
      <c r="AN43">
        <v>0</v>
      </c>
      <c r="AO43">
        <v>3.64</v>
      </c>
      <c r="AP43">
        <v>8.07</v>
      </c>
      <c r="AQ43">
        <v>0</v>
      </c>
      <c r="AR43">
        <v>25.67</v>
      </c>
      <c r="AS43">
        <v>31.5</v>
      </c>
      <c r="AT43">
        <v>16.13</v>
      </c>
      <c r="AU43">
        <v>0</v>
      </c>
      <c r="AV43">
        <v>0</v>
      </c>
      <c r="AW43">
        <v>0</v>
      </c>
      <c r="AX43">
        <v>0</v>
      </c>
      <c r="AY43">
        <v>4.2300000000000004</v>
      </c>
      <c r="AZ43">
        <v>3.53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2081.6000000000004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</v>
      </c>
      <c r="L44">
        <v>111.52</v>
      </c>
      <c r="M44">
        <v>61.55</v>
      </c>
      <c r="N44">
        <v>117.92</v>
      </c>
      <c r="O44">
        <v>123.63</v>
      </c>
      <c r="P44">
        <v>112.58</v>
      </c>
      <c r="Q44">
        <v>11.86</v>
      </c>
      <c r="R44">
        <v>23.29</v>
      </c>
      <c r="S44">
        <v>14.42</v>
      </c>
      <c r="T44">
        <v>0</v>
      </c>
      <c r="U44">
        <v>386.96</v>
      </c>
      <c r="V44">
        <v>11.63</v>
      </c>
      <c r="W44">
        <v>24.41</v>
      </c>
      <c r="X44">
        <v>63.75</v>
      </c>
      <c r="Y44">
        <v>0</v>
      </c>
      <c r="Z44">
        <v>12.63</v>
      </c>
      <c r="AA44">
        <v>0</v>
      </c>
      <c r="AB44">
        <v>42.84</v>
      </c>
      <c r="AC44">
        <v>24.52</v>
      </c>
      <c r="AD44">
        <v>39.14</v>
      </c>
      <c r="AE44">
        <v>52.12</v>
      </c>
      <c r="AF44">
        <v>9.36</v>
      </c>
      <c r="AG44">
        <v>43.59</v>
      </c>
      <c r="AH44">
        <v>161.9</v>
      </c>
      <c r="AI44">
        <v>17.010000000000002</v>
      </c>
      <c r="AJ44">
        <v>0</v>
      </c>
      <c r="AK44">
        <v>58.65</v>
      </c>
      <c r="AL44">
        <v>77.69</v>
      </c>
      <c r="AM44">
        <v>16.829999999999998</v>
      </c>
      <c r="AN44">
        <v>0</v>
      </c>
      <c r="AO44">
        <v>3.64</v>
      </c>
      <c r="AP44">
        <v>8.07</v>
      </c>
      <c r="AQ44">
        <v>0</v>
      </c>
      <c r="AR44">
        <v>25.67</v>
      </c>
      <c r="AS44">
        <v>31.5</v>
      </c>
      <c r="AT44">
        <v>14.35</v>
      </c>
      <c r="AU44">
        <v>0</v>
      </c>
      <c r="AV44">
        <v>0</v>
      </c>
      <c r="AW44">
        <v>0</v>
      </c>
      <c r="AX44">
        <v>0</v>
      </c>
      <c r="AY44">
        <v>4.2300000000000004</v>
      </c>
      <c r="AZ44">
        <v>2.35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2078.64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</v>
      </c>
      <c r="L45">
        <v>111.52</v>
      </c>
      <c r="M45">
        <v>61.55</v>
      </c>
      <c r="N45">
        <v>117.92</v>
      </c>
      <c r="O45">
        <v>123.63</v>
      </c>
      <c r="P45">
        <v>112.58</v>
      </c>
      <c r="Q45">
        <v>11.86</v>
      </c>
      <c r="R45">
        <v>23.29</v>
      </c>
      <c r="S45">
        <v>14.42</v>
      </c>
      <c r="T45">
        <v>0</v>
      </c>
      <c r="U45">
        <v>386.96</v>
      </c>
      <c r="V45">
        <v>11.63</v>
      </c>
      <c r="W45">
        <v>24.41</v>
      </c>
      <c r="X45">
        <v>63.75</v>
      </c>
      <c r="Y45">
        <v>0</v>
      </c>
      <c r="Z45">
        <v>12.63</v>
      </c>
      <c r="AA45">
        <v>0</v>
      </c>
      <c r="AB45">
        <v>42.84</v>
      </c>
      <c r="AC45">
        <v>24.52</v>
      </c>
      <c r="AD45">
        <v>39.14</v>
      </c>
      <c r="AE45">
        <v>52.12</v>
      </c>
      <c r="AF45">
        <v>9.36</v>
      </c>
      <c r="AG45">
        <v>43.59</v>
      </c>
      <c r="AH45">
        <v>161.9</v>
      </c>
      <c r="AI45">
        <v>17.010000000000002</v>
      </c>
      <c r="AJ45">
        <v>0</v>
      </c>
      <c r="AK45">
        <v>58.65</v>
      </c>
      <c r="AL45">
        <v>77.69</v>
      </c>
      <c r="AM45">
        <v>16.829999999999998</v>
      </c>
      <c r="AN45">
        <v>0</v>
      </c>
      <c r="AO45">
        <v>3.64</v>
      </c>
      <c r="AP45">
        <v>8.07</v>
      </c>
      <c r="AQ45">
        <v>0</v>
      </c>
      <c r="AR45">
        <v>33.17</v>
      </c>
      <c r="AS45">
        <v>31.5</v>
      </c>
      <c r="AT45">
        <v>17.649999999999999</v>
      </c>
      <c r="AU45">
        <v>0</v>
      </c>
      <c r="AV45">
        <v>0</v>
      </c>
      <c r="AW45">
        <v>0</v>
      </c>
      <c r="AX45">
        <v>0</v>
      </c>
      <c r="AY45">
        <v>4.2300000000000004</v>
      </c>
      <c r="AZ45">
        <v>2.35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2089.44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</v>
      </c>
      <c r="L46">
        <v>111.52</v>
      </c>
      <c r="M46">
        <v>61.55</v>
      </c>
      <c r="N46">
        <v>117.92</v>
      </c>
      <c r="O46">
        <v>123.63</v>
      </c>
      <c r="P46">
        <v>112.58</v>
      </c>
      <c r="Q46">
        <v>11.86</v>
      </c>
      <c r="R46">
        <v>23.29</v>
      </c>
      <c r="S46">
        <v>14.42</v>
      </c>
      <c r="T46">
        <v>0</v>
      </c>
      <c r="U46">
        <v>386.96</v>
      </c>
      <c r="V46">
        <v>11.63</v>
      </c>
      <c r="W46">
        <v>24.41</v>
      </c>
      <c r="X46">
        <v>63.75</v>
      </c>
      <c r="Y46">
        <v>0</v>
      </c>
      <c r="Z46">
        <v>12.63</v>
      </c>
      <c r="AA46">
        <v>0</v>
      </c>
      <c r="AB46">
        <v>42.84</v>
      </c>
      <c r="AC46">
        <v>24.52</v>
      </c>
      <c r="AD46">
        <v>39.14</v>
      </c>
      <c r="AE46">
        <v>52.12</v>
      </c>
      <c r="AF46">
        <v>9.36</v>
      </c>
      <c r="AG46">
        <v>43.59</v>
      </c>
      <c r="AH46">
        <v>161.9</v>
      </c>
      <c r="AI46">
        <v>17.010000000000002</v>
      </c>
      <c r="AJ46">
        <v>0</v>
      </c>
      <c r="AK46">
        <v>58.65</v>
      </c>
      <c r="AL46">
        <v>77.69</v>
      </c>
      <c r="AM46">
        <v>16.829999999999998</v>
      </c>
      <c r="AN46">
        <v>0</v>
      </c>
      <c r="AO46">
        <v>3.64</v>
      </c>
      <c r="AP46">
        <v>8.07</v>
      </c>
      <c r="AQ46">
        <v>0</v>
      </c>
      <c r="AR46">
        <v>33.17</v>
      </c>
      <c r="AS46">
        <v>31.5</v>
      </c>
      <c r="AT46">
        <v>19.3</v>
      </c>
      <c r="AU46">
        <v>0</v>
      </c>
      <c r="AV46">
        <v>0</v>
      </c>
      <c r="AW46">
        <v>0</v>
      </c>
      <c r="AX46">
        <v>0</v>
      </c>
      <c r="AY46">
        <v>4.2300000000000004</v>
      </c>
      <c r="AZ46">
        <v>2.35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2091.09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</v>
      </c>
      <c r="L47">
        <v>111.52</v>
      </c>
      <c r="M47">
        <v>82.9</v>
      </c>
      <c r="N47">
        <v>117.92</v>
      </c>
      <c r="O47">
        <v>123.63</v>
      </c>
      <c r="P47">
        <v>127.5</v>
      </c>
      <c r="Q47">
        <v>11.86</v>
      </c>
      <c r="R47">
        <v>23.29</v>
      </c>
      <c r="S47">
        <v>14.42</v>
      </c>
      <c r="T47">
        <v>0</v>
      </c>
      <c r="U47">
        <v>386.96</v>
      </c>
      <c r="V47">
        <v>11.63</v>
      </c>
      <c r="W47">
        <v>24.41</v>
      </c>
      <c r="X47">
        <v>63.75</v>
      </c>
      <c r="Y47">
        <v>0</v>
      </c>
      <c r="Z47">
        <v>12.63</v>
      </c>
      <c r="AA47">
        <v>0</v>
      </c>
      <c r="AB47">
        <v>42.84</v>
      </c>
      <c r="AC47">
        <v>24.52</v>
      </c>
      <c r="AD47">
        <v>39.14</v>
      </c>
      <c r="AE47">
        <v>52.12</v>
      </c>
      <c r="AF47">
        <v>9.36</v>
      </c>
      <c r="AG47">
        <v>43.59</v>
      </c>
      <c r="AH47">
        <v>161.9</v>
      </c>
      <c r="AI47">
        <v>17.010000000000002</v>
      </c>
      <c r="AJ47">
        <v>0</v>
      </c>
      <c r="AK47">
        <v>58.65</v>
      </c>
      <c r="AL47">
        <v>77.69</v>
      </c>
      <c r="AM47">
        <v>16.829999999999998</v>
      </c>
      <c r="AN47">
        <v>0</v>
      </c>
      <c r="AO47">
        <v>4.21</v>
      </c>
      <c r="AP47">
        <v>8.07</v>
      </c>
      <c r="AQ47">
        <v>0</v>
      </c>
      <c r="AR47">
        <v>33.17</v>
      </c>
      <c r="AS47">
        <v>31.5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4.2300000000000004</v>
      </c>
      <c r="AZ47">
        <v>1.17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2126.83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</v>
      </c>
      <c r="L48">
        <v>111.52</v>
      </c>
      <c r="M48">
        <v>87.72</v>
      </c>
      <c r="N48">
        <v>117.92</v>
      </c>
      <c r="O48">
        <v>123.63</v>
      </c>
      <c r="P48">
        <v>129.81</v>
      </c>
      <c r="Q48">
        <v>11.86</v>
      </c>
      <c r="R48">
        <v>23.29</v>
      </c>
      <c r="S48">
        <v>14.42</v>
      </c>
      <c r="T48">
        <v>0</v>
      </c>
      <c r="U48">
        <v>386.96</v>
      </c>
      <c r="V48">
        <v>11.63</v>
      </c>
      <c r="W48">
        <v>28.08</v>
      </c>
      <c r="X48">
        <v>82.58</v>
      </c>
      <c r="Y48">
        <v>0</v>
      </c>
      <c r="Z48">
        <v>12.63</v>
      </c>
      <c r="AA48">
        <v>0</v>
      </c>
      <c r="AB48">
        <v>42.84</v>
      </c>
      <c r="AC48">
        <v>24.52</v>
      </c>
      <c r="AD48">
        <v>29.29</v>
      </c>
      <c r="AE48">
        <v>52.12</v>
      </c>
      <c r="AF48">
        <v>9.36</v>
      </c>
      <c r="AG48">
        <v>43.59</v>
      </c>
      <c r="AH48">
        <v>161.9</v>
      </c>
      <c r="AI48">
        <v>17.010000000000002</v>
      </c>
      <c r="AJ48">
        <v>0</v>
      </c>
      <c r="AK48">
        <v>58.65</v>
      </c>
      <c r="AL48">
        <v>77.69</v>
      </c>
      <c r="AM48">
        <v>16.829999999999998</v>
      </c>
      <c r="AN48">
        <v>0</v>
      </c>
      <c r="AO48">
        <v>4.21</v>
      </c>
      <c r="AP48">
        <v>8.07</v>
      </c>
      <c r="AQ48">
        <v>0</v>
      </c>
      <c r="AR48">
        <v>33.17</v>
      </c>
      <c r="AS48">
        <v>31.5</v>
      </c>
      <c r="AT48">
        <v>18.14</v>
      </c>
      <c r="AU48">
        <v>0</v>
      </c>
      <c r="AV48">
        <v>0</v>
      </c>
      <c r="AW48">
        <v>0</v>
      </c>
      <c r="AX48">
        <v>0</v>
      </c>
      <c r="AY48">
        <v>4.2300000000000004</v>
      </c>
      <c r="AZ48">
        <v>1.17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</v>
      </c>
      <c r="L49">
        <v>111.52</v>
      </c>
      <c r="M49">
        <v>87.72</v>
      </c>
      <c r="N49">
        <v>117.92</v>
      </c>
      <c r="O49">
        <v>123.63</v>
      </c>
      <c r="P49">
        <v>113.22</v>
      </c>
      <c r="Q49">
        <v>11.86</v>
      </c>
      <c r="R49">
        <v>23.29</v>
      </c>
      <c r="S49">
        <v>14.42</v>
      </c>
      <c r="T49">
        <v>0</v>
      </c>
      <c r="U49">
        <v>386.96</v>
      </c>
      <c r="V49">
        <v>15.15</v>
      </c>
      <c r="W49">
        <v>32.64</v>
      </c>
      <c r="X49">
        <v>95.8</v>
      </c>
      <c r="Y49">
        <v>0</v>
      </c>
      <c r="Z49">
        <v>12.63</v>
      </c>
      <c r="AA49">
        <v>0</v>
      </c>
      <c r="AB49">
        <v>31.8</v>
      </c>
      <c r="AC49">
        <v>24.52</v>
      </c>
      <c r="AD49">
        <v>19.48</v>
      </c>
      <c r="AE49">
        <v>52.12</v>
      </c>
      <c r="AF49">
        <v>9.36</v>
      </c>
      <c r="AG49">
        <v>43.59</v>
      </c>
      <c r="AH49">
        <v>161.9</v>
      </c>
      <c r="AI49">
        <v>17.010000000000002</v>
      </c>
      <c r="AJ49">
        <v>0</v>
      </c>
      <c r="AK49">
        <v>58.65</v>
      </c>
      <c r="AL49">
        <v>77.69</v>
      </c>
      <c r="AM49">
        <v>16.829999999999998</v>
      </c>
      <c r="AN49">
        <v>0</v>
      </c>
      <c r="AO49">
        <v>3.93</v>
      </c>
      <c r="AP49">
        <v>8.07</v>
      </c>
      <c r="AQ49">
        <v>0</v>
      </c>
      <c r="AR49">
        <v>33.17</v>
      </c>
      <c r="AS49">
        <v>31.5</v>
      </c>
      <c r="AT49">
        <v>19.14</v>
      </c>
      <c r="AU49">
        <v>0</v>
      </c>
      <c r="AV49">
        <v>0</v>
      </c>
      <c r="AW49">
        <v>0</v>
      </c>
      <c r="AX49">
        <v>0</v>
      </c>
      <c r="AY49">
        <v>4.2300000000000004</v>
      </c>
      <c r="AZ49">
        <v>1.17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2129.9499999999998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</v>
      </c>
      <c r="L50">
        <v>111.52</v>
      </c>
      <c r="M50">
        <v>87.72</v>
      </c>
      <c r="N50">
        <v>117.92</v>
      </c>
      <c r="O50">
        <v>123.63</v>
      </c>
      <c r="P50">
        <v>113.22</v>
      </c>
      <c r="Q50">
        <v>11.86</v>
      </c>
      <c r="R50">
        <v>23.29</v>
      </c>
      <c r="S50">
        <v>14.42</v>
      </c>
      <c r="T50">
        <v>0</v>
      </c>
      <c r="U50">
        <v>386.96</v>
      </c>
      <c r="V50">
        <v>15.15</v>
      </c>
      <c r="W50">
        <v>32.64</v>
      </c>
      <c r="X50">
        <v>95.8</v>
      </c>
      <c r="Y50">
        <v>0</v>
      </c>
      <c r="Z50">
        <v>12.63</v>
      </c>
      <c r="AA50">
        <v>0</v>
      </c>
      <c r="AB50">
        <v>31.8</v>
      </c>
      <c r="AC50">
        <v>24.52</v>
      </c>
      <c r="AD50">
        <v>9.74</v>
      </c>
      <c r="AE50">
        <v>52.12</v>
      </c>
      <c r="AF50">
        <v>9.36</v>
      </c>
      <c r="AG50">
        <v>43.59</v>
      </c>
      <c r="AH50">
        <v>161.9</v>
      </c>
      <c r="AI50">
        <v>17.010000000000002</v>
      </c>
      <c r="AJ50">
        <v>0</v>
      </c>
      <c r="AK50">
        <v>58.65</v>
      </c>
      <c r="AL50">
        <v>77.69</v>
      </c>
      <c r="AM50">
        <v>16.829999999999998</v>
      </c>
      <c r="AN50">
        <v>0</v>
      </c>
      <c r="AO50">
        <v>3.93</v>
      </c>
      <c r="AP50">
        <v>8.07</v>
      </c>
      <c r="AQ50">
        <v>0</v>
      </c>
      <c r="AR50">
        <v>33.17</v>
      </c>
      <c r="AS50">
        <v>31.5</v>
      </c>
      <c r="AT50">
        <v>18.440000000000001</v>
      </c>
      <c r="AU50">
        <v>0</v>
      </c>
      <c r="AV50">
        <v>0</v>
      </c>
      <c r="AW50">
        <v>0</v>
      </c>
      <c r="AX50">
        <v>0</v>
      </c>
      <c r="AY50">
        <v>4.2300000000000004</v>
      </c>
      <c r="AZ50">
        <v>1.17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2119.5099999999998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</v>
      </c>
      <c r="L51">
        <v>111.52</v>
      </c>
      <c r="M51">
        <v>87.72</v>
      </c>
      <c r="N51">
        <v>117.92</v>
      </c>
      <c r="O51">
        <v>123.63</v>
      </c>
      <c r="P51">
        <v>113.22</v>
      </c>
      <c r="Q51">
        <v>14.85</v>
      </c>
      <c r="R51">
        <v>27.58</v>
      </c>
      <c r="S51">
        <v>17.12</v>
      </c>
      <c r="T51">
        <v>0</v>
      </c>
      <c r="U51">
        <v>386.96</v>
      </c>
      <c r="V51">
        <v>15.15</v>
      </c>
      <c r="W51">
        <v>32.64</v>
      </c>
      <c r="X51">
        <v>95.8</v>
      </c>
      <c r="Y51">
        <v>0</v>
      </c>
      <c r="Z51">
        <v>12.63</v>
      </c>
      <c r="AA51">
        <v>0</v>
      </c>
      <c r="AB51">
        <v>31.8</v>
      </c>
      <c r="AC51">
        <v>24.52</v>
      </c>
      <c r="AD51">
        <v>0</v>
      </c>
      <c r="AE51">
        <v>52.12</v>
      </c>
      <c r="AF51">
        <v>9.36</v>
      </c>
      <c r="AG51">
        <v>43.59</v>
      </c>
      <c r="AH51">
        <v>161.9</v>
      </c>
      <c r="AI51">
        <v>14.98</v>
      </c>
      <c r="AJ51">
        <v>0</v>
      </c>
      <c r="AK51">
        <v>58.65</v>
      </c>
      <c r="AL51">
        <v>77.69</v>
      </c>
      <c r="AM51">
        <v>16.829999999999998</v>
      </c>
      <c r="AN51">
        <v>0</v>
      </c>
      <c r="AO51">
        <v>3.93</v>
      </c>
      <c r="AP51">
        <v>8.07</v>
      </c>
      <c r="AQ51">
        <v>0</v>
      </c>
      <c r="AR51">
        <v>36.36</v>
      </c>
      <c r="AS51">
        <v>31.5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4.2300000000000004</v>
      </c>
      <c r="AZ51">
        <v>1.17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2121.8500000000004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</v>
      </c>
      <c r="L52">
        <v>111.52</v>
      </c>
      <c r="M52">
        <v>87.72</v>
      </c>
      <c r="N52">
        <v>117.92</v>
      </c>
      <c r="O52">
        <v>123.63</v>
      </c>
      <c r="P52">
        <v>113.22</v>
      </c>
      <c r="Q52">
        <v>14.85</v>
      </c>
      <c r="R52">
        <v>30.6</v>
      </c>
      <c r="S52">
        <v>19.18</v>
      </c>
      <c r="T52">
        <v>0</v>
      </c>
      <c r="U52">
        <v>386.96</v>
      </c>
      <c r="V52">
        <v>15.07</v>
      </c>
      <c r="W52">
        <v>32.64</v>
      </c>
      <c r="X52">
        <v>95.8</v>
      </c>
      <c r="Y52">
        <v>0</v>
      </c>
      <c r="Z52">
        <v>12.63</v>
      </c>
      <c r="AA52">
        <v>0</v>
      </c>
      <c r="AB52">
        <v>31.8</v>
      </c>
      <c r="AC52">
        <v>24.52</v>
      </c>
      <c r="AD52">
        <v>0</v>
      </c>
      <c r="AE52">
        <v>52.12</v>
      </c>
      <c r="AF52">
        <v>9.36</v>
      </c>
      <c r="AG52">
        <v>43.59</v>
      </c>
      <c r="AH52">
        <v>161.9</v>
      </c>
      <c r="AI52">
        <v>14.98</v>
      </c>
      <c r="AJ52">
        <v>0</v>
      </c>
      <c r="AK52">
        <v>58.65</v>
      </c>
      <c r="AL52">
        <v>77.69</v>
      </c>
      <c r="AM52">
        <v>16.829999999999998</v>
      </c>
      <c r="AN52">
        <v>0</v>
      </c>
      <c r="AO52">
        <v>3.93</v>
      </c>
      <c r="AP52">
        <v>8.07</v>
      </c>
      <c r="AQ52">
        <v>0</v>
      </c>
      <c r="AR52">
        <v>36.36</v>
      </c>
      <c r="AS52">
        <v>31.5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4.2300000000000004</v>
      </c>
      <c r="AZ52">
        <v>1.17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2126.85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</v>
      </c>
      <c r="L53">
        <v>111.52</v>
      </c>
      <c r="M53">
        <v>87.72</v>
      </c>
      <c r="N53">
        <v>117.92</v>
      </c>
      <c r="O53">
        <v>123.63</v>
      </c>
      <c r="P53">
        <v>113.22</v>
      </c>
      <c r="Q53">
        <v>14.85</v>
      </c>
      <c r="R53">
        <v>30.6</v>
      </c>
      <c r="S53">
        <v>19.18</v>
      </c>
      <c r="T53">
        <v>0</v>
      </c>
      <c r="U53">
        <v>386.96</v>
      </c>
      <c r="V53">
        <v>15.07</v>
      </c>
      <c r="W53">
        <v>29.19</v>
      </c>
      <c r="X53">
        <v>83.09</v>
      </c>
      <c r="Y53">
        <v>0</v>
      </c>
      <c r="Z53">
        <v>12.63</v>
      </c>
      <c r="AA53">
        <v>0</v>
      </c>
      <c r="AB53">
        <v>31.8</v>
      </c>
      <c r="AC53">
        <v>24.52</v>
      </c>
      <c r="AD53">
        <v>0</v>
      </c>
      <c r="AE53">
        <v>52.12</v>
      </c>
      <c r="AF53">
        <v>9.36</v>
      </c>
      <c r="AG53">
        <v>43.59</v>
      </c>
      <c r="AH53">
        <v>161.9</v>
      </c>
      <c r="AI53">
        <v>14.98</v>
      </c>
      <c r="AJ53">
        <v>0</v>
      </c>
      <c r="AK53">
        <v>58.65</v>
      </c>
      <c r="AL53">
        <v>77.69</v>
      </c>
      <c r="AM53">
        <v>16.829999999999998</v>
      </c>
      <c r="AN53">
        <v>0</v>
      </c>
      <c r="AO53">
        <v>3.93</v>
      </c>
      <c r="AP53">
        <v>8.07</v>
      </c>
      <c r="AQ53">
        <v>0</v>
      </c>
      <c r="AR53">
        <v>37.44</v>
      </c>
      <c r="AS53">
        <v>31.5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4.2300000000000004</v>
      </c>
      <c r="AZ53">
        <v>1.17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2111.77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</v>
      </c>
      <c r="L54">
        <v>111.52</v>
      </c>
      <c r="M54">
        <v>87.72</v>
      </c>
      <c r="N54">
        <v>117.92</v>
      </c>
      <c r="O54">
        <v>123.63</v>
      </c>
      <c r="P54">
        <v>113.22</v>
      </c>
      <c r="Q54">
        <v>14.85</v>
      </c>
      <c r="R54">
        <v>30.6</v>
      </c>
      <c r="S54">
        <v>19.18</v>
      </c>
      <c r="T54">
        <v>0</v>
      </c>
      <c r="U54">
        <v>386.96</v>
      </c>
      <c r="V54">
        <v>15.07</v>
      </c>
      <c r="W54">
        <v>29.19</v>
      </c>
      <c r="X54">
        <v>83.09</v>
      </c>
      <c r="Y54">
        <v>0</v>
      </c>
      <c r="Z54">
        <v>12.63</v>
      </c>
      <c r="AA54">
        <v>0</v>
      </c>
      <c r="AB54">
        <v>31.8</v>
      </c>
      <c r="AC54">
        <v>24.52</v>
      </c>
      <c r="AD54">
        <v>0</v>
      </c>
      <c r="AE54">
        <v>52.12</v>
      </c>
      <c r="AF54">
        <v>9.36</v>
      </c>
      <c r="AG54">
        <v>43.59</v>
      </c>
      <c r="AH54">
        <v>161.9</v>
      </c>
      <c r="AI54">
        <v>14.98</v>
      </c>
      <c r="AJ54">
        <v>0</v>
      </c>
      <c r="AK54">
        <v>58.65</v>
      </c>
      <c r="AL54">
        <v>77.69</v>
      </c>
      <c r="AM54">
        <v>16.829999999999998</v>
      </c>
      <c r="AN54">
        <v>0</v>
      </c>
      <c r="AO54">
        <v>3.93</v>
      </c>
      <c r="AP54">
        <v>8.07</v>
      </c>
      <c r="AQ54">
        <v>0</v>
      </c>
      <c r="AR54">
        <v>37.44</v>
      </c>
      <c r="AS54">
        <v>31.5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4.2300000000000004</v>
      </c>
      <c r="AZ54">
        <v>1.17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2111.77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</v>
      </c>
      <c r="L55">
        <v>111.52</v>
      </c>
      <c r="M55">
        <v>87.72</v>
      </c>
      <c r="N55">
        <v>117.92</v>
      </c>
      <c r="O55">
        <v>123.63</v>
      </c>
      <c r="P55">
        <v>113.22</v>
      </c>
      <c r="Q55">
        <v>14.85</v>
      </c>
      <c r="R55">
        <v>30.6</v>
      </c>
      <c r="S55">
        <v>19.18</v>
      </c>
      <c r="T55">
        <v>0</v>
      </c>
      <c r="U55">
        <v>386.96</v>
      </c>
      <c r="V55">
        <v>15.07</v>
      </c>
      <c r="W55">
        <v>29.19</v>
      </c>
      <c r="X55">
        <v>83.09</v>
      </c>
      <c r="Y55">
        <v>0</v>
      </c>
      <c r="Z55">
        <v>6.32</v>
      </c>
      <c r="AA55">
        <v>0</v>
      </c>
      <c r="AB55">
        <v>31.8</v>
      </c>
      <c r="AC55">
        <v>24.52</v>
      </c>
      <c r="AD55">
        <v>0</v>
      </c>
      <c r="AE55">
        <v>52.12</v>
      </c>
      <c r="AF55">
        <v>9.36</v>
      </c>
      <c r="AG55">
        <v>43.59</v>
      </c>
      <c r="AH55">
        <v>161.9</v>
      </c>
      <c r="AI55">
        <v>14.98</v>
      </c>
      <c r="AJ55">
        <v>0</v>
      </c>
      <c r="AK55">
        <v>58.65</v>
      </c>
      <c r="AL55">
        <v>77.69</v>
      </c>
      <c r="AM55">
        <v>16.829999999999998</v>
      </c>
      <c r="AN55">
        <v>0</v>
      </c>
      <c r="AO55">
        <v>3.93</v>
      </c>
      <c r="AP55">
        <v>8.07</v>
      </c>
      <c r="AQ55">
        <v>0</v>
      </c>
      <c r="AR55">
        <v>38.51</v>
      </c>
      <c r="AS55">
        <v>31.5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4.2300000000000004</v>
      </c>
      <c r="AZ55">
        <v>1.17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2106.5299999999997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</v>
      </c>
      <c r="L56">
        <v>111.52</v>
      </c>
      <c r="M56">
        <v>87.72</v>
      </c>
      <c r="N56">
        <v>117.92</v>
      </c>
      <c r="O56">
        <v>123.63</v>
      </c>
      <c r="P56">
        <v>113.22</v>
      </c>
      <c r="Q56">
        <v>14.85</v>
      </c>
      <c r="R56">
        <v>30.6</v>
      </c>
      <c r="S56">
        <v>19.18</v>
      </c>
      <c r="T56">
        <v>0</v>
      </c>
      <c r="U56">
        <v>386.96</v>
      </c>
      <c r="V56">
        <v>15.07</v>
      </c>
      <c r="W56">
        <v>29.19</v>
      </c>
      <c r="X56">
        <v>83.09</v>
      </c>
      <c r="Y56">
        <v>0</v>
      </c>
      <c r="Z56">
        <v>6.32</v>
      </c>
      <c r="AA56">
        <v>0</v>
      </c>
      <c r="AB56">
        <v>31.8</v>
      </c>
      <c r="AC56">
        <v>24.52</v>
      </c>
      <c r="AD56">
        <v>0</v>
      </c>
      <c r="AE56">
        <v>52.12</v>
      </c>
      <c r="AF56">
        <v>9.36</v>
      </c>
      <c r="AG56">
        <v>43.59</v>
      </c>
      <c r="AH56">
        <v>161.9</v>
      </c>
      <c r="AI56">
        <v>14.98</v>
      </c>
      <c r="AJ56">
        <v>0</v>
      </c>
      <c r="AK56">
        <v>58.65</v>
      </c>
      <c r="AL56">
        <v>77.69</v>
      </c>
      <c r="AM56">
        <v>16.829999999999998</v>
      </c>
      <c r="AN56">
        <v>0</v>
      </c>
      <c r="AO56">
        <v>3.93</v>
      </c>
      <c r="AP56">
        <v>8.07</v>
      </c>
      <c r="AQ56">
        <v>0</v>
      </c>
      <c r="AR56">
        <v>38.51</v>
      </c>
      <c r="AS56">
        <v>31.5</v>
      </c>
      <c r="AT56">
        <v>19.02</v>
      </c>
      <c r="AU56">
        <v>0</v>
      </c>
      <c r="AV56">
        <v>0</v>
      </c>
      <c r="AW56">
        <v>0</v>
      </c>
      <c r="AX56">
        <v>0</v>
      </c>
      <c r="AY56">
        <v>4.2300000000000004</v>
      </c>
      <c r="AZ56">
        <v>1.17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2106.1699999999996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</v>
      </c>
      <c r="L57">
        <v>111.52</v>
      </c>
      <c r="M57">
        <v>87.72</v>
      </c>
      <c r="N57">
        <v>117.92</v>
      </c>
      <c r="O57">
        <v>123.63</v>
      </c>
      <c r="P57">
        <v>113.22</v>
      </c>
      <c r="Q57">
        <v>14.85</v>
      </c>
      <c r="R57">
        <v>30.6</v>
      </c>
      <c r="S57">
        <v>19.18</v>
      </c>
      <c r="T57">
        <v>0</v>
      </c>
      <c r="U57">
        <v>386.96</v>
      </c>
      <c r="V57">
        <v>17.36</v>
      </c>
      <c r="W57">
        <v>32.64</v>
      </c>
      <c r="X57">
        <v>95.8</v>
      </c>
      <c r="Y57">
        <v>0</v>
      </c>
      <c r="Z57">
        <v>6.32</v>
      </c>
      <c r="AA57">
        <v>0</v>
      </c>
      <c r="AB57">
        <v>31.8</v>
      </c>
      <c r="AC57">
        <v>24.52</v>
      </c>
      <c r="AD57">
        <v>0</v>
      </c>
      <c r="AE57">
        <v>52.12</v>
      </c>
      <c r="AF57">
        <v>9.36</v>
      </c>
      <c r="AG57">
        <v>43.59</v>
      </c>
      <c r="AH57">
        <v>161.9</v>
      </c>
      <c r="AI57">
        <v>14.98</v>
      </c>
      <c r="AJ57">
        <v>0</v>
      </c>
      <c r="AK57">
        <v>58.65</v>
      </c>
      <c r="AL57">
        <v>77.69</v>
      </c>
      <c r="AM57">
        <v>16.829999999999998</v>
      </c>
      <c r="AN57">
        <v>0</v>
      </c>
      <c r="AO57">
        <v>3.79</v>
      </c>
      <c r="AP57">
        <v>8.07</v>
      </c>
      <c r="AQ57">
        <v>0</v>
      </c>
      <c r="AR57">
        <v>28.88</v>
      </c>
      <c r="AS57">
        <v>31.5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4.2300000000000004</v>
      </c>
      <c r="AZ57">
        <v>1.17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2115.2099999999996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</v>
      </c>
      <c r="L58">
        <v>111.52</v>
      </c>
      <c r="M58">
        <v>87.72</v>
      </c>
      <c r="N58">
        <v>117.92</v>
      </c>
      <c r="O58">
        <v>123.63</v>
      </c>
      <c r="P58">
        <v>113.22</v>
      </c>
      <c r="Q58">
        <v>14.85</v>
      </c>
      <c r="R58">
        <v>30.6</v>
      </c>
      <c r="S58">
        <v>19.18</v>
      </c>
      <c r="T58">
        <v>0</v>
      </c>
      <c r="U58">
        <v>386.96</v>
      </c>
      <c r="V58">
        <v>17.36</v>
      </c>
      <c r="W58">
        <v>32.64</v>
      </c>
      <c r="X58">
        <v>95.8</v>
      </c>
      <c r="Y58">
        <v>0</v>
      </c>
      <c r="Z58">
        <v>6.32</v>
      </c>
      <c r="AA58">
        <v>0</v>
      </c>
      <c r="AB58">
        <v>31.8</v>
      </c>
      <c r="AC58">
        <v>24.52</v>
      </c>
      <c r="AD58">
        <v>0</v>
      </c>
      <c r="AE58">
        <v>52.12</v>
      </c>
      <c r="AF58">
        <v>9.36</v>
      </c>
      <c r="AG58">
        <v>43.59</v>
      </c>
      <c r="AH58">
        <v>161.9</v>
      </c>
      <c r="AI58">
        <v>14.98</v>
      </c>
      <c r="AJ58">
        <v>0</v>
      </c>
      <c r="AK58">
        <v>58.65</v>
      </c>
      <c r="AL58">
        <v>77.69</v>
      </c>
      <c r="AM58">
        <v>16.829999999999998</v>
      </c>
      <c r="AN58">
        <v>0</v>
      </c>
      <c r="AO58">
        <v>4.01</v>
      </c>
      <c r="AP58">
        <v>8.07</v>
      </c>
      <c r="AQ58">
        <v>0</v>
      </c>
      <c r="AR58">
        <v>28.88</v>
      </c>
      <c r="AS58">
        <v>31.5</v>
      </c>
      <c r="AT58">
        <v>19</v>
      </c>
      <c r="AU58">
        <v>0</v>
      </c>
      <c r="AV58">
        <v>0</v>
      </c>
      <c r="AW58">
        <v>0</v>
      </c>
      <c r="AX58">
        <v>0</v>
      </c>
      <c r="AY58">
        <v>4.2300000000000004</v>
      </c>
      <c r="AZ58">
        <v>1.17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2115.0499999999997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431.29</v>
      </c>
      <c r="L59">
        <v>111.52</v>
      </c>
      <c r="M59">
        <v>87.72</v>
      </c>
      <c r="N59">
        <v>117.92</v>
      </c>
      <c r="O59">
        <v>123.63</v>
      </c>
      <c r="P59">
        <v>113.22</v>
      </c>
      <c r="Q59">
        <v>14.85</v>
      </c>
      <c r="R59">
        <v>30.6</v>
      </c>
      <c r="S59">
        <v>19.18</v>
      </c>
      <c r="T59">
        <v>0</v>
      </c>
      <c r="U59">
        <v>386.96</v>
      </c>
      <c r="V59">
        <v>17.36</v>
      </c>
      <c r="W59">
        <v>32.64</v>
      </c>
      <c r="X59">
        <v>95.8</v>
      </c>
      <c r="Y59">
        <v>0</v>
      </c>
      <c r="Z59">
        <v>6.32</v>
      </c>
      <c r="AA59">
        <v>0</v>
      </c>
      <c r="AB59">
        <v>31.8</v>
      </c>
      <c r="AC59">
        <v>24.52</v>
      </c>
      <c r="AD59">
        <v>0</v>
      </c>
      <c r="AE59">
        <v>52.12</v>
      </c>
      <c r="AF59">
        <v>9.36</v>
      </c>
      <c r="AG59">
        <v>43.59</v>
      </c>
      <c r="AH59">
        <v>161.9</v>
      </c>
      <c r="AI59">
        <v>3.82</v>
      </c>
      <c r="AJ59">
        <v>0</v>
      </c>
      <c r="AK59">
        <v>58.65</v>
      </c>
      <c r="AL59">
        <v>77.69</v>
      </c>
      <c r="AM59">
        <v>16.829999999999998</v>
      </c>
      <c r="AN59">
        <v>0</v>
      </c>
      <c r="AO59">
        <v>4.53</v>
      </c>
      <c r="AP59">
        <v>8.07</v>
      </c>
      <c r="AQ59">
        <v>0</v>
      </c>
      <c r="AR59">
        <v>28.88</v>
      </c>
      <c r="AS59">
        <v>31.5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4.2300000000000004</v>
      </c>
      <c r="AZ59">
        <v>1.17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2170.48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431.29</v>
      </c>
      <c r="L60">
        <v>111.52</v>
      </c>
      <c r="M60">
        <v>87.72</v>
      </c>
      <c r="N60">
        <v>117.92</v>
      </c>
      <c r="O60">
        <v>123.63</v>
      </c>
      <c r="P60">
        <v>113.22</v>
      </c>
      <c r="Q60">
        <v>14.85</v>
      </c>
      <c r="R60">
        <v>30.6</v>
      </c>
      <c r="S60">
        <v>19.18</v>
      </c>
      <c r="T60">
        <v>0</v>
      </c>
      <c r="U60">
        <v>386.96</v>
      </c>
      <c r="V60">
        <v>17.36</v>
      </c>
      <c r="W60">
        <v>32.64</v>
      </c>
      <c r="X60">
        <v>95.8</v>
      </c>
      <c r="Y60">
        <v>0</v>
      </c>
      <c r="Z60">
        <v>6.32</v>
      </c>
      <c r="AA60">
        <v>0</v>
      </c>
      <c r="AB60">
        <v>31.8</v>
      </c>
      <c r="AC60">
        <v>24.52</v>
      </c>
      <c r="AD60">
        <v>0</v>
      </c>
      <c r="AE60">
        <v>52.12</v>
      </c>
      <c r="AF60">
        <v>9.36</v>
      </c>
      <c r="AG60">
        <v>43.59</v>
      </c>
      <c r="AH60">
        <v>161.9</v>
      </c>
      <c r="AI60">
        <v>3.82</v>
      </c>
      <c r="AJ60">
        <v>0</v>
      </c>
      <c r="AK60">
        <v>58.65</v>
      </c>
      <c r="AL60">
        <v>77.69</v>
      </c>
      <c r="AM60">
        <v>16.829999999999998</v>
      </c>
      <c r="AN60">
        <v>0</v>
      </c>
      <c r="AO60">
        <v>4.58</v>
      </c>
      <c r="AP60">
        <v>8.07</v>
      </c>
      <c r="AQ60">
        <v>0</v>
      </c>
      <c r="AR60">
        <v>28.88</v>
      </c>
      <c r="AS60">
        <v>31.5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4.2300000000000004</v>
      </c>
      <c r="AZ60">
        <v>2.35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2171.7099999999996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499.11</v>
      </c>
      <c r="L61">
        <v>111.52</v>
      </c>
      <c r="M61">
        <v>87.72</v>
      </c>
      <c r="N61">
        <v>117.92</v>
      </c>
      <c r="O61">
        <v>123.63</v>
      </c>
      <c r="P61">
        <v>113.22</v>
      </c>
      <c r="Q61">
        <v>14.85</v>
      </c>
      <c r="R61">
        <v>30.6</v>
      </c>
      <c r="S61">
        <v>19.18</v>
      </c>
      <c r="T61">
        <v>0</v>
      </c>
      <c r="U61">
        <v>386.96</v>
      </c>
      <c r="V61">
        <v>17.36</v>
      </c>
      <c r="W61">
        <v>32.64</v>
      </c>
      <c r="X61">
        <v>95.8</v>
      </c>
      <c r="Y61">
        <v>0</v>
      </c>
      <c r="Z61">
        <v>6.32</v>
      </c>
      <c r="AA61">
        <v>0</v>
      </c>
      <c r="AB61">
        <v>31.8</v>
      </c>
      <c r="AC61">
        <v>24.52</v>
      </c>
      <c r="AD61">
        <v>0</v>
      </c>
      <c r="AE61">
        <v>52.12</v>
      </c>
      <c r="AF61">
        <v>9.36</v>
      </c>
      <c r="AG61">
        <v>43.59</v>
      </c>
      <c r="AH61">
        <v>161.9</v>
      </c>
      <c r="AI61">
        <v>3.82</v>
      </c>
      <c r="AJ61">
        <v>0</v>
      </c>
      <c r="AK61">
        <v>58.65</v>
      </c>
      <c r="AL61">
        <v>77.69</v>
      </c>
      <c r="AM61">
        <v>16.829999999999998</v>
      </c>
      <c r="AN61">
        <v>0</v>
      </c>
      <c r="AO61">
        <v>4.04</v>
      </c>
      <c r="AP61">
        <v>8.07</v>
      </c>
      <c r="AQ61">
        <v>0</v>
      </c>
      <c r="AR61">
        <v>28.88</v>
      </c>
      <c r="AS61">
        <v>31.5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4.2300000000000004</v>
      </c>
      <c r="AZ61">
        <v>3.53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2240.1699999999996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566.92999999999995</v>
      </c>
      <c r="L62">
        <v>111.52</v>
      </c>
      <c r="M62">
        <v>87.72</v>
      </c>
      <c r="N62">
        <v>117.92</v>
      </c>
      <c r="O62">
        <v>123.63</v>
      </c>
      <c r="P62">
        <v>113.22</v>
      </c>
      <c r="Q62">
        <v>14.85</v>
      </c>
      <c r="R62">
        <v>30.6</v>
      </c>
      <c r="S62">
        <v>19.18</v>
      </c>
      <c r="T62">
        <v>0</v>
      </c>
      <c r="U62">
        <v>386.96</v>
      </c>
      <c r="V62">
        <v>17.36</v>
      </c>
      <c r="W62">
        <v>32.64</v>
      </c>
      <c r="X62">
        <v>95.8</v>
      </c>
      <c r="Y62">
        <v>0</v>
      </c>
      <c r="Z62">
        <v>6.32</v>
      </c>
      <c r="AA62">
        <v>0</v>
      </c>
      <c r="AB62">
        <v>31.8</v>
      </c>
      <c r="AC62">
        <v>24.52</v>
      </c>
      <c r="AD62">
        <v>0</v>
      </c>
      <c r="AE62">
        <v>52.12</v>
      </c>
      <c r="AF62">
        <v>9.36</v>
      </c>
      <c r="AG62">
        <v>43.59</v>
      </c>
      <c r="AH62">
        <v>161.9</v>
      </c>
      <c r="AI62">
        <v>3.82</v>
      </c>
      <c r="AJ62">
        <v>0</v>
      </c>
      <c r="AK62">
        <v>58.65</v>
      </c>
      <c r="AL62">
        <v>77.69</v>
      </c>
      <c r="AM62">
        <v>16.829999999999998</v>
      </c>
      <c r="AN62">
        <v>0</v>
      </c>
      <c r="AO62">
        <v>4.04</v>
      </c>
      <c r="AP62">
        <v>8.07</v>
      </c>
      <c r="AQ62">
        <v>0</v>
      </c>
      <c r="AR62">
        <v>28.88</v>
      </c>
      <c r="AS62">
        <v>31.5</v>
      </c>
      <c r="AT62">
        <v>18.760000000000002</v>
      </c>
      <c r="AU62">
        <v>0</v>
      </c>
      <c r="AV62">
        <v>0</v>
      </c>
      <c r="AW62">
        <v>0</v>
      </c>
      <c r="AX62">
        <v>0</v>
      </c>
      <c r="AY62">
        <v>4.2300000000000004</v>
      </c>
      <c r="AZ62">
        <v>3.53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2307.37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585.92999999999995</v>
      </c>
      <c r="L63">
        <v>111.52</v>
      </c>
      <c r="M63">
        <v>87.72</v>
      </c>
      <c r="N63">
        <v>117.92</v>
      </c>
      <c r="O63">
        <v>123.63</v>
      </c>
      <c r="P63">
        <v>113.22</v>
      </c>
      <c r="Q63">
        <v>14.85</v>
      </c>
      <c r="R63">
        <v>30.78</v>
      </c>
      <c r="S63">
        <v>19.18</v>
      </c>
      <c r="T63">
        <v>0</v>
      </c>
      <c r="U63">
        <v>386.96</v>
      </c>
      <c r="V63">
        <v>19.100000000000001</v>
      </c>
      <c r="W63">
        <v>32.64</v>
      </c>
      <c r="X63">
        <v>95.8</v>
      </c>
      <c r="Y63">
        <v>0</v>
      </c>
      <c r="Z63">
        <v>6.32</v>
      </c>
      <c r="AA63">
        <v>0</v>
      </c>
      <c r="AB63">
        <v>31.8</v>
      </c>
      <c r="AC63">
        <v>24.52</v>
      </c>
      <c r="AD63">
        <v>0</v>
      </c>
      <c r="AE63">
        <v>52.12</v>
      </c>
      <c r="AF63">
        <v>9.36</v>
      </c>
      <c r="AG63">
        <v>43.59</v>
      </c>
      <c r="AH63">
        <v>161.9</v>
      </c>
      <c r="AI63">
        <v>3.82</v>
      </c>
      <c r="AJ63">
        <v>0</v>
      </c>
      <c r="AK63">
        <v>58.65</v>
      </c>
      <c r="AL63">
        <v>77.69</v>
      </c>
      <c r="AM63">
        <v>16.829999999999998</v>
      </c>
      <c r="AN63">
        <v>0</v>
      </c>
      <c r="AO63">
        <v>4.01</v>
      </c>
      <c r="AP63">
        <v>8.07</v>
      </c>
      <c r="AQ63">
        <v>0</v>
      </c>
      <c r="AR63">
        <v>28.88</v>
      </c>
      <c r="AS63">
        <v>31.5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4.2300000000000004</v>
      </c>
      <c r="AZ63">
        <v>3.53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2328.88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585.92999999999995</v>
      </c>
      <c r="L64">
        <v>111.52</v>
      </c>
      <c r="M64">
        <v>87.72</v>
      </c>
      <c r="N64">
        <v>117.92</v>
      </c>
      <c r="O64">
        <v>123.63</v>
      </c>
      <c r="P64">
        <v>113.22</v>
      </c>
      <c r="Q64">
        <v>14.85</v>
      </c>
      <c r="R64">
        <v>30.78</v>
      </c>
      <c r="S64">
        <v>19.18</v>
      </c>
      <c r="T64">
        <v>0</v>
      </c>
      <c r="U64">
        <v>386.96</v>
      </c>
      <c r="V64">
        <v>20.149999999999999</v>
      </c>
      <c r="W64">
        <v>32.64</v>
      </c>
      <c r="X64">
        <v>95.8</v>
      </c>
      <c r="Y64">
        <v>0</v>
      </c>
      <c r="Z64">
        <v>6.32</v>
      </c>
      <c r="AA64">
        <v>0</v>
      </c>
      <c r="AB64">
        <v>31.8</v>
      </c>
      <c r="AC64">
        <v>24.52</v>
      </c>
      <c r="AD64">
        <v>0</v>
      </c>
      <c r="AE64">
        <v>52.12</v>
      </c>
      <c r="AF64">
        <v>9.36</v>
      </c>
      <c r="AG64">
        <v>43.59</v>
      </c>
      <c r="AH64">
        <v>161.9</v>
      </c>
      <c r="AI64">
        <v>3.82</v>
      </c>
      <c r="AJ64">
        <v>0</v>
      </c>
      <c r="AK64">
        <v>58.65</v>
      </c>
      <c r="AL64">
        <v>77.69</v>
      </c>
      <c r="AM64">
        <v>16.829999999999998</v>
      </c>
      <c r="AN64">
        <v>0</v>
      </c>
      <c r="AO64">
        <v>4.01</v>
      </c>
      <c r="AP64">
        <v>8.07</v>
      </c>
      <c r="AQ64">
        <v>0</v>
      </c>
      <c r="AR64">
        <v>28.88</v>
      </c>
      <c r="AS64">
        <v>31.5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4.2300000000000004</v>
      </c>
      <c r="AZ64">
        <v>3.53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2329.9300000000003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585.92999999999995</v>
      </c>
      <c r="L65">
        <v>111.52</v>
      </c>
      <c r="M65">
        <v>87.72</v>
      </c>
      <c r="N65">
        <v>117.92</v>
      </c>
      <c r="O65">
        <v>123.63</v>
      </c>
      <c r="P65">
        <v>113.22</v>
      </c>
      <c r="Q65">
        <v>14.85</v>
      </c>
      <c r="R65">
        <v>30.78</v>
      </c>
      <c r="S65">
        <v>19.18</v>
      </c>
      <c r="T65">
        <v>0</v>
      </c>
      <c r="U65">
        <v>386.96</v>
      </c>
      <c r="V65">
        <v>20.149999999999999</v>
      </c>
      <c r="W65">
        <v>32.64</v>
      </c>
      <c r="X65">
        <v>95.8</v>
      </c>
      <c r="Y65">
        <v>0</v>
      </c>
      <c r="Z65">
        <v>6.32</v>
      </c>
      <c r="AA65">
        <v>0</v>
      </c>
      <c r="AB65">
        <v>31.8</v>
      </c>
      <c r="AC65">
        <v>20.71</v>
      </c>
      <c r="AD65">
        <v>0</v>
      </c>
      <c r="AE65">
        <v>52.12</v>
      </c>
      <c r="AF65">
        <v>9.36</v>
      </c>
      <c r="AG65">
        <v>43.59</v>
      </c>
      <c r="AH65">
        <v>161.9</v>
      </c>
      <c r="AI65">
        <v>3.82</v>
      </c>
      <c r="AJ65">
        <v>0</v>
      </c>
      <c r="AK65">
        <v>58.65</v>
      </c>
      <c r="AL65">
        <v>77.69</v>
      </c>
      <c r="AM65">
        <v>16.829999999999998</v>
      </c>
      <c r="AN65">
        <v>0</v>
      </c>
      <c r="AO65">
        <v>3.88</v>
      </c>
      <c r="AP65">
        <v>8.07</v>
      </c>
      <c r="AQ65">
        <v>0</v>
      </c>
      <c r="AR65">
        <v>29.95</v>
      </c>
      <c r="AS65">
        <v>31.5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4.2300000000000004</v>
      </c>
      <c r="AZ65">
        <v>3.53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2327.06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585.92999999999995</v>
      </c>
      <c r="L66">
        <v>111.52</v>
      </c>
      <c r="M66">
        <v>87.72</v>
      </c>
      <c r="N66">
        <v>117.92</v>
      </c>
      <c r="O66">
        <v>123.63</v>
      </c>
      <c r="P66">
        <v>113.22</v>
      </c>
      <c r="Q66">
        <v>14.85</v>
      </c>
      <c r="R66">
        <v>30.78</v>
      </c>
      <c r="S66">
        <v>19.18</v>
      </c>
      <c r="T66">
        <v>0</v>
      </c>
      <c r="U66">
        <v>386.96</v>
      </c>
      <c r="V66">
        <v>20.149999999999999</v>
      </c>
      <c r="W66">
        <v>32.64</v>
      </c>
      <c r="X66">
        <v>95.8</v>
      </c>
      <c r="Y66">
        <v>0</v>
      </c>
      <c r="Z66">
        <v>6.32</v>
      </c>
      <c r="AA66">
        <v>13.61</v>
      </c>
      <c r="AB66">
        <v>28.56</v>
      </c>
      <c r="AC66">
        <v>20.71</v>
      </c>
      <c r="AD66">
        <v>0</v>
      </c>
      <c r="AE66">
        <v>52.12</v>
      </c>
      <c r="AF66">
        <v>9.36</v>
      </c>
      <c r="AG66">
        <v>43.59</v>
      </c>
      <c r="AH66">
        <v>161.9</v>
      </c>
      <c r="AI66">
        <v>3.82</v>
      </c>
      <c r="AJ66">
        <v>0</v>
      </c>
      <c r="AK66">
        <v>58.65</v>
      </c>
      <c r="AL66">
        <v>77.69</v>
      </c>
      <c r="AM66">
        <v>16.829999999999998</v>
      </c>
      <c r="AN66">
        <v>0</v>
      </c>
      <c r="AO66">
        <v>3.85</v>
      </c>
      <c r="AP66">
        <v>8.07</v>
      </c>
      <c r="AQ66">
        <v>0</v>
      </c>
      <c r="AR66">
        <v>29.95</v>
      </c>
      <c r="AS66">
        <v>31.5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4.2300000000000004</v>
      </c>
      <c r="AZ66">
        <v>3.53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2337.3999999999996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583.22</v>
      </c>
      <c r="L67">
        <v>111.52</v>
      </c>
      <c r="M67">
        <v>87.72</v>
      </c>
      <c r="N67">
        <v>117.92</v>
      </c>
      <c r="O67">
        <v>123.63</v>
      </c>
      <c r="P67">
        <v>113.22</v>
      </c>
      <c r="Q67">
        <v>19.920000000000002</v>
      </c>
      <c r="R67">
        <v>41.07</v>
      </c>
      <c r="S67">
        <v>25.25</v>
      </c>
      <c r="T67">
        <v>0</v>
      </c>
      <c r="U67">
        <v>386.96</v>
      </c>
      <c r="V67">
        <v>17.03</v>
      </c>
      <c r="W67">
        <v>32.64</v>
      </c>
      <c r="X67">
        <v>95.8</v>
      </c>
      <c r="Y67">
        <v>0</v>
      </c>
      <c r="Z67">
        <v>6.32</v>
      </c>
      <c r="AA67">
        <v>13.61</v>
      </c>
      <c r="AB67">
        <v>28.56</v>
      </c>
      <c r="AC67">
        <v>20.71</v>
      </c>
      <c r="AD67">
        <v>0</v>
      </c>
      <c r="AE67">
        <v>52.12</v>
      </c>
      <c r="AF67">
        <v>9.36</v>
      </c>
      <c r="AG67">
        <v>43.59</v>
      </c>
      <c r="AH67">
        <v>161.9</v>
      </c>
      <c r="AI67">
        <v>14.98</v>
      </c>
      <c r="AJ67">
        <v>0</v>
      </c>
      <c r="AK67">
        <v>58.65</v>
      </c>
      <c r="AL67">
        <v>77.69</v>
      </c>
      <c r="AM67">
        <v>16.829999999999998</v>
      </c>
      <c r="AN67">
        <v>0</v>
      </c>
      <c r="AO67">
        <v>2.31</v>
      </c>
      <c r="AP67">
        <v>8.07</v>
      </c>
      <c r="AQ67">
        <v>8.89</v>
      </c>
      <c r="AR67">
        <v>29.95</v>
      </c>
      <c r="AS67">
        <v>31.5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4.2300000000000004</v>
      </c>
      <c r="AZ67">
        <v>3.53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2371.5099999999998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583.22</v>
      </c>
      <c r="L68">
        <v>111.52</v>
      </c>
      <c r="M68">
        <v>87.72</v>
      </c>
      <c r="N68">
        <v>117.92</v>
      </c>
      <c r="O68">
        <v>123.63</v>
      </c>
      <c r="P68">
        <v>113.22</v>
      </c>
      <c r="Q68">
        <v>19.920000000000002</v>
      </c>
      <c r="R68">
        <v>41.07</v>
      </c>
      <c r="S68">
        <v>25.58</v>
      </c>
      <c r="T68">
        <v>0</v>
      </c>
      <c r="U68">
        <v>386.96</v>
      </c>
      <c r="V68">
        <v>16.84</v>
      </c>
      <c r="W68">
        <v>32.64</v>
      </c>
      <c r="X68">
        <v>95.8</v>
      </c>
      <c r="Y68">
        <v>0</v>
      </c>
      <c r="Z68">
        <v>6.32</v>
      </c>
      <c r="AA68">
        <v>13.61</v>
      </c>
      <c r="AB68">
        <v>28.56</v>
      </c>
      <c r="AC68">
        <v>20.71</v>
      </c>
      <c r="AD68">
        <v>0</v>
      </c>
      <c r="AE68">
        <v>52.12</v>
      </c>
      <c r="AF68">
        <v>9.36</v>
      </c>
      <c r="AG68">
        <v>43.59</v>
      </c>
      <c r="AH68">
        <v>161.9</v>
      </c>
      <c r="AI68">
        <v>14.98</v>
      </c>
      <c r="AJ68">
        <v>0</v>
      </c>
      <c r="AK68">
        <v>58.65</v>
      </c>
      <c r="AL68">
        <v>77.69</v>
      </c>
      <c r="AM68">
        <v>16.829999999999998</v>
      </c>
      <c r="AN68">
        <v>0</v>
      </c>
      <c r="AO68">
        <v>2.2200000000000002</v>
      </c>
      <c r="AP68">
        <v>8.07</v>
      </c>
      <c r="AQ68">
        <v>32.950000000000003</v>
      </c>
      <c r="AR68">
        <v>29.95</v>
      </c>
      <c r="AS68">
        <v>31.5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4.2300000000000004</v>
      </c>
      <c r="AZ68">
        <v>3.53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2395.6199999999994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583.22</v>
      </c>
      <c r="L69">
        <v>111.52</v>
      </c>
      <c r="M69">
        <v>87.72</v>
      </c>
      <c r="N69">
        <v>117.92</v>
      </c>
      <c r="O69">
        <v>123.63</v>
      </c>
      <c r="P69">
        <v>113.22</v>
      </c>
      <c r="Q69">
        <v>19.920000000000002</v>
      </c>
      <c r="R69">
        <v>41.07</v>
      </c>
      <c r="S69">
        <v>25.58</v>
      </c>
      <c r="T69">
        <v>0</v>
      </c>
      <c r="U69">
        <v>386.96</v>
      </c>
      <c r="V69">
        <v>16.84</v>
      </c>
      <c r="W69">
        <v>32.64</v>
      </c>
      <c r="X69">
        <v>95.8</v>
      </c>
      <c r="Y69">
        <v>0</v>
      </c>
      <c r="Z69">
        <v>6.32</v>
      </c>
      <c r="AA69">
        <v>13.61</v>
      </c>
      <c r="AB69">
        <v>28.56</v>
      </c>
      <c r="AC69">
        <v>20.71</v>
      </c>
      <c r="AD69">
        <v>0</v>
      </c>
      <c r="AE69">
        <v>52.12</v>
      </c>
      <c r="AF69">
        <v>9.36</v>
      </c>
      <c r="AG69">
        <v>43.59</v>
      </c>
      <c r="AH69">
        <v>161.9</v>
      </c>
      <c r="AI69">
        <v>3.82</v>
      </c>
      <c r="AJ69">
        <v>0</v>
      </c>
      <c r="AK69">
        <v>58.65</v>
      </c>
      <c r="AL69">
        <v>77.69</v>
      </c>
      <c r="AM69">
        <v>16.829999999999998</v>
      </c>
      <c r="AN69">
        <v>0</v>
      </c>
      <c r="AO69">
        <v>2.11</v>
      </c>
      <c r="AP69">
        <v>8.07</v>
      </c>
      <c r="AQ69">
        <v>32.950000000000003</v>
      </c>
      <c r="AR69">
        <v>30.48</v>
      </c>
      <c r="AS69">
        <v>31.5</v>
      </c>
      <c r="AT69">
        <v>18.97</v>
      </c>
      <c r="AU69">
        <v>0</v>
      </c>
      <c r="AV69">
        <v>0</v>
      </c>
      <c r="AW69">
        <v>0</v>
      </c>
      <c r="AX69">
        <v>0</v>
      </c>
      <c r="AY69">
        <v>4.2300000000000004</v>
      </c>
      <c r="AZ69">
        <v>3.53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2384.4699999999998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583.22</v>
      </c>
      <c r="L70">
        <v>111.52</v>
      </c>
      <c r="M70">
        <v>87.72</v>
      </c>
      <c r="N70">
        <v>117.92</v>
      </c>
      <c r="O70">
        <v>123.63</v>
      </c>
      <c r="P70">
        <v>113.22</v>
      </c>
      <c r="Q70">
        <v>19.920000000000002</v>
      </c>
      <c r="R70">
        <v>41.07</v>
      </c>
      <c r="S70">
        <v>25.58</v>
      </c>
      <c r="T70">
        <v>0</v>
      </c>
      <c r="U70">
        <v>386.96</v>
      </c>
      <c r="V70">
        <v>16.84</v>
      </c>
      <c r="W70">
        <v>32.64</v>
      </c>
      <c r="X70">
        <v>95.8</v>
      </c>
      <c r="Y70">
        <v>0</v>
      </c>
      <c r="Z70">
        <v>6.32</v>
      </c>
      <c r="AA70">
        <v>27.23</v>
      </c>
      <c r="AB70">
        <v>28.56</v>
      </c>
      <c r="AC70">
        <v>20.71</v>
      </c>
      <c r="AD70">
        <v>0</v>
      </c>
      <c r="AE70">
        <v>52.12</v>
      </c>
      <c r="AF70">
        <v>9.36</v>
      </c>
      <c r="AG70">
        <v>43.59</v>
      </c>
      <c r="AH70">
        <v>161.9</v>
      </c>
      <c r="AI70">
        <v>3.82</v>
      </c>
      <c r="AJ70">
        <v>0</v>
      </c>
      <c r="AK70">
        <v>58.65</v>
      </c>
      <c r="AL70">
        <v>77.69</v>
      </c>
      <c r="AM70">
        <v>16.829999999999998</v>
      </c>
      <c r="AN70">
        <v>0</v>
      </c>
      <c r="AO70">
        <v>1.96</v>
      </c>
      <c r="AP70">
        <v>8.07</v>
      </c>
      <c r="AQ70">
        <v>32.950000000000003</v>
      </c>
      <c r="AR70">
        <v>30.48</v>
      </c>
      <c r="AS70">
        <v>31.5</v>
      </c>
      <c r="AT70">
        <v>19.079999999999998</v>
      </c>
      <c r="AU70">
        <v>0</v>
      </c>
      <c r="AV70">
        <v>0</v>
      </c>
      <c r="AW70">
        <v>0</v>
      </c>
      <c r="AX70">
        <v>0</v>
      </c>
      <c r="AY70">
        <v>4.2300000000000004</v>
      </c>
      <c r="AZ70">
        <v>3.53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2398.0499999999997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583.22</v>
      </c>
      <c r="L71">
        <v>111.52</v>
      </c>
      <c r="M71">
        <v>87.72</v>
      </c>
      <c r="N71">
        <v>117.92</v>
      </c>
      <c r="O71">
        <v>123.63</v>
      </c>
      <c r="P71">
        <v>113.22</v>
      </c>
      <c r="Q71">
        <v>19.920000000000002</v>
      </c>
      <c r="R71">
        <v>41.07</v>
      </c>
      <c r="S71">
        <v>25.58</v>
      </c>
      <c r="T71">
        <v>0</v>
      </c>
      <c r="U71">
        <v>386.96</v>
      </c>
      <c r="V71">
        <v>16.84</v>
      </c>
      <c r="W71">
        <v>32.64</v>
      </c>
      <c r="X71">
        <v>95.8</v>
      </c>
      <c r="Y71">
        <v>0</v>
      </c>
      <c r="Z71">
        <v>6.32</v>
      </c>
      <c r="AA71">
        <v>27.23</v>
      </c>
      <c r="AB71">
        <v>28.56</v>
      </c>
      <c r="AC71">
        <v>20.71</v>
      </c>
      <c r="AD71">
        <v>0</v>
      </c>
      <c r="AE71">
        <v>52.12</v>
      </c>
      <c r="AF71">
        <v>9.36</v>
      </c>
      <c r="AG71">
        <v>43.59</v>
      </c>
      <c r="AH71">
        <v>161.9</v>
      </c>
      <c r="AI71">
        <v>3.82</v>
      </c>
      <c r="AJ71">
        <v>0</v>
      </c>
      <c r="AK71">
        <v>58.65</v>
      </c>
      <c r="AL71">
        <v>77.69</v>
      </c>
      <c r="AM71">
        <v>16.829999999999998</v>
      </c>
      <c r="AN71">
        <v>0</v>
      </c>
      <c r="AO71">
        <v>1.88</v>
      </c>
      <c r="AP71">
        <v>8.07</v>
      </c>
      <c r="AQ71">
        <v>32.950000000000003</v>
      </c>
      <c r="AR71">
        <v>30.48</v>
      </c>
      <c r="AS71">
        <v>31.5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4.2300000000000004</v>
      </c>
      <c r="AZ71">
        <v>3.53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2398.27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595.62</v>
      </c>
      <c r="L72">
        <v>137.52000000000001</v>
      </c>
      <c r="M72">
        <v>87.72</v>
      </c>
      <c r="N72">
        <v>117.92</v>
      </c>
      <c r="O72">
        <v>123.63</v>
      </c>
      <c r="P72">
        <v>113.22</v>
      </c>
      <c r="Q72">
        <v>19.920000000000002</v>
      </c>
      <c r="R72">
        <v>41.07</v>
      </c>
      <c r="S72">
        <v>25.58</v>
      </c>
      <c r="T72">
        <v>0</v>
      </c>
      <c r="U72">
        <v>386.96</v>
      </c>
      <c r="V72">
        <v>16.84</v>
      </c>
      <c r="W72">
        <v>32.64</v>
      </c>
      <c r="X72">
        <v>95.8</v>
      </c>
      <c r="Y72">
        <v>0</v>
      </c>
      <c r="Z72">
        <v>6.32</v>
      </c>
      <c r="AA72">
        <v>27.23</v>
      </c>
      <c r="AB72">
        <v>28.56</v>
      </c>
      <c r="AC72">
        <v>20.71</v>
      </c>
      <c r="AD72">
        <v>0</v>
      </c>
      <c r="AE72">
        <v>52.12</v>
      </c>
      <c r="AF72">
        <v>9.36</v>
      </c>
      <c r="AG72">
        <v>43.59</v>
      </c>
      <c r="AH72">
        <v>161.9</v>
      </c>
      <c r="AI72">
        <v>3.82</v>
      </c>
      <c r="AJ72">
        <v>0</v>
      </c>
      <c r="AK72">
        <v>58.65</v>
      </c>
      <c r="AL72">
        <v>77.69</v>
      </c>
      <c r="AM72">
        <v>16.829999999999998</v>
      </c>
      <c r="AN72">
        <v>0</v>
      </c>
      <c r="AO72">
        <v>1.88</v>
      </c>
      <c r="AP72">
        <v>8.07</v>
      </c>
      <c r="AQ72">
        <v>32.950000000000003</v>
      </c>
      <c r="AR72">
        <v>30.48</v>
      </c>
      <c r="AS72">
        <v>31.5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4.2300000000000004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2438.3199999999997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605.30999999999995</v>
      </c>
      <c r="L73">
        <v>137.52000000000001</v>
      </c>
      <c r="M73">
        <v>87.72</v>
      </c>
      <c r="N73">
        <v>117.92</v>
      </c>
      <c r="O73">
        <v>123.63</v>
      </c>
      <c r="P73">
        <v>113.22</v>
      </c>
      <c r="Q73">
        <v>17.18</v>
      </c>
      <c r="R73">
        <v>35.4</v>
      </c>
      <c r="S73">
        <v>22.04</v>
      </c>
      <c r="T73">
        <v>0</v>
      </c>
      <c r="U73">
        <v>386.96</v>
      </c>
      <c r="V73">
        <v>16.84</v>
      </c>
      <c r="W73">
        <v>32.64</v>
      </c>
      <c r="X73">
        <v>95.8</v>
      </c>
      <c r="Y73">
        <v>0</v>
      </c>
      <c r="Z73">
        <v>6.32</v>
      </c>
      <c r="AA73">
        <v>27.23</v>
      </c>
      <c r="AB73">
        <v>28.56</v>
      </c>
      <c r="AC73">
        <v>20.71</v>
      </c>
      <c r="AD73">
        <v>0</v>
      </c>
      <c r="AE73">
        <v>52.12</v>
      </c>
      <c r="AF73">
        <v>9.36</v>
      </c>
      <c r="AG73">
        <v>43.59</v>
      </c>
      <c r="AH73">
        <v>161.9</v>
      </c>
      <c r="AI73">
        <v>3.82</v>
      </c>
      <c r="AJ73">
        <v>0</v>
      </c>
      <c r="AK73">
        <v>58.65</v>
      </c>
      <c r="AL73">
        <v>77.69</v>
      </c>
      <c r="AM73">
        <v>16.829999999999998</v>
      </c>
      <c r="AN73">
        <v>0</v>
      </c>
      <c r="AO73">
        <v>1.8</v>
      </c>
      <c r="AP73">
        <v>8.07</v>
      </c>
      <c r="AQ73">
        <v>32.950000000000003</v>
      </c>
      <c r="AR73">
        <v>30.48</v>
      </c>
      <c r="AS73">
        <v>31.5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4.2300000000000004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2435.98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615</v>
      </c>
      <c r="L74">
        <v>137.52000000000001</v>
      </c>
      <c r="M74">
        <v>87.72</v>
      </c>
      <c r="N74">
        <v>117.92</v>
      </c>
      <c r="O74">
        <v>123.63</v>
      </c>
      <c r="P74">
        <v>113.22</v>
      </c>
      <c r="Q74">
        <v>17.18</v>
      </c>
      <c r="R74">
        <v>35.4</v>
      </c>
      <c r="S74">
        <v>22.04</v>
      </c>
      <c r="T74">
        <v>0</v>
      </c>
      <c r="U74">
        <v>386.96</v>
      </c>
      <c r="V74">
        <v>16.84</v>
      </c>
      <c r="W74">
        <v>32.64</v>
      </c>
      <c r="X74">
        <v>95.8</v>
      </c>
      <c r="Y74">
        <v>0</v>
      </c>
      <c r="Z74">
        <v>6.32</v>
      </c>
      <c r="AA74">
        <v>27.23</v>
      </c>
      <c r="AB74">
        <v>28.56</v>
      </c>
      <c r="AC74">
        <v>20.71</v>
      </c>
      <c r="AD74">
        <v>0</v>
      </c>
      <c r="AE74">
        <v>52.12</v>
      </c>
      <c r="AF74">
        <v>9.36</v>
      </c>
      <c r="AG74">
        <v>43.59</v>
      </c>
      <c r="AH74">
        <v>161.9</v>
      </c>
      <c r="AI74">
        <v>3.82</v>
      </c>
      <c r="AJ74">
        <v>0</v>
      </c>
      <c r="AK74">
        <v>58.65</v>
      </c>
      <c r="AL74">
        <v>77.69</v>
      </c>
      <c r="AM74">
        <v>16.829999999999998</v>
      </c>
      <c r="AN74">
        <v>0</v>
      </c>
      <c r="AO74">
        <v>1.66</v>
      </c>
      <c r="AP74">
        <v>8.07</v>
      </c>
      <c r="AQ74">
        <v>32.950000000000003</v>
      </c>
      <c r="AR74">
        <v>30.48</v>
      </c>
      <c r="AS74">
        <v>31.5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4.2300000000000004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2445.5299999999997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657.81</v>
      </c>
      <c r="L75">
        <v>178.21</v>
      </c>
      <c r="M75">
        <v>87.72</v>
      </c>
      <c r="N75">
        <v>117.92</v>
      </c>
      <c r="O75">
        <v>123.63</v>
      </c>
      <c r="P75">
        <v>113.22</v>
      </c>
      <c r="Q75">
        <v>17.18</v>
      </c>
      <c r="R75">
        <v>35.4</v>
      </c>
      <c r="S75">
        <v>22.04</v>
      </c>
      <c r="T75">
        <v>0</v>
      </c>
      <c r="U75">
        <v>386.96</v>
      </c>
      <c r="V75">
        <v>16.84</v>
      </c>
      <c r="W75">
        <v>32.64</v>
      </c>
      <c r="X75">
        <v>95.8</v>
      </c>
      <c r="Y75">
        <v>0</v>
      </c>
      <c r="Z75">
        <v>6.32</v>
      </c>
      <c r="AA75">
        <v>40.840000000000003</v>
      </c>
      <c r="AB75">
        <v>28.56</v>
      </c>
      <c r="AC75">
        <v>20.71</v>
      </c>
      <c r="AD75">
        <v>0</v>
      </c>
      <c r="AE75">
        <v>52.12</v>
      </c>
      <c r="AF75">
        <v>9.36</v>
      </c>
      <c r="AG75">
        <v>43.59</v>
      </c>
      <c r="AH75">
        <v>161.9</v>
      </c>
      <c r="AI75">
        <v>10.89</v>
      </c>
      <c r="AJ75">
        <v>0</v>
      </c>
      <c r="AK75">
        <v>58.65</v>
      </c>
      <c r="AL75">
        <v>77.69</v>
      </c>
      <c r="AM75">
        <v>16.829999999999998</v>
      </c>
      <c r="AN75">
        <v>0</v>
      </c>
      <c r="AO75">
        <v>1.73</v>
      </c>
      <c r="AP75">
        <v>8.07</v>
      </c>
      <c r="AQ75">
        <v>33.01</v>
      </c>
      <c r="AR75">
        <v>42.25</v>
      </c>
      <c r="AS75">
        <v>31.5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4.2300000000000004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2561.61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657.81</v>
      </c>
      <c r="L76">
        <v>187.9</v>
      </c>
      <c r="M76">
        <v>87.72</v>
      </c>
      <c r="N76">
        <v>117.92</v>
      </c>
      <c r="O76">
        <v>123.63</v>
      </c>
      <c r="P76">
        <v>113.22</v>
      </c>
      <c r="Q76">
        <v>17.18</v>
      </c>
      <c r="R76">
        <v>35.4</v>
      </c>
      <c r="S76">
        <v>22.04</v>
      </c>
      <c r="T76">
        <v>0</v>
      </c>
      <c r="U76">
        <v>386.96</v>
      </c>
      <c r="V76">
        <v>16.84</v>
      </c>
      <c r="W76">
        <v>32.64</v>
      </c>
      <c r="X76">
        <v>95.8</v>
      </c>
      <c r="Y76">
        <v>0</v>
      </c>
      <c r="Z76">
        <v>6.32</v>
      </c>
      <c r="AA76">
        <v>40.840000000000003</v>
      </c>
      <c r="AB76">
        <v>28.56</v>
      </c>
      <c r="AC76">
        <v>20.71</v>
      </c>
      <c r="AD76">
        <v>0</v>
      </c>
      <c r="AE76">
        <v>52.12</v>
      </c>
      <c r="AF76">
        <v>9.36</v>
      </c>
      <c r="AG76">
        <v>43.59</v>
      </c>
      <c r="AH76">
        <v>161.9</v>
      </c>
      <c r="AI76">
        <v>35.4</v>
      </c>
      <c r="AJ76">
        <v>0</v>
      </c>
      <c r="AK76">
        <v>58.65</v>
      </c>
      <c r="AL76">
        <v>77.69</v>
      </c>
      <c r="AM76">
        <v>16.829999999999998</v>
      </c>
      <c r="AN76">
        <v>0</v>
      </c>
      <c r="AO76">
        <v>1.48</v>
      </c>
      <c r="AP76">
        <v>8.07</v>
      </c>
      <c r="AQ76">
        <v>33.01</v>
      </c>
      <c r="AR76">
        <v>42.25</v>
      </c>
      <c r="AS76">
        <v>31.5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4.2300000000000004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2595.5600000000004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657.81</v>
      </c>
      <c r="L77">
        <v>197.59</v>
      </c>
      <c r="M77">
        <v>87.72</v>
      </c>
      <c r="N77">
        <v>117.92</v>
      </c>
      <c r="O77">
        <v>123.63</v>
      </c>
      <c r="P77">
        <v>113.22</v>
      </c>
      <c r="Q77">
        <v>17.18</v>
      </c>
      <c r="R77">
        <v>35.4</v>
      </c>
      <c r="S77">
        <v>22.04</v>
      </c>
      <c r="T77">
        <v>0</v>
      </c>
      <c r="U77">
        <v>386.96</v>
      </c>
      <c r="V77">
        <v>16.84</v>
      </c>
      <c r="W77">
        <v>32.64</v>
      </c>
      <c r="X77">
        <v>95.8</v>
      </c>
      <c r="Y77">
        <v>0</v>
      </c>
      <c r="Z77">
        <v>12.63</v>
      </c>
      <c r="AA77">
        <v>40.840000000000003</v>
      </c>
      <c r="AB77">
        <v>42.84</v>
      </c>
      <c r="AC77">
        <v>31.08</v>
      </c>
      <c r="AD77">
        <v>0</v>
      </c>
      <c r="AE77">
        <v>52.12</v>
      </c>
      <c r="AF77">
        <v>28.08</v>
      </c>
      <c r="AG77">
        <v>43.59</v>
      </c>
      <c r="AH77">
        <v>161.9</v>
      </c>
      <c r="AI77">
        <v>35.4</v>
      </c>
      <c r="AJ77">
        <v>0</v>
      </c>
      <c r="AK77">
        <v>58.65</v>
      </c>
      <c r="AL77">
        <v>77.69</v>
      </c>
      <c r="AM77">
        <v>16.829999999999998</v>
      </c>
      <c r="AN77">
        <v>0</v>
      </c>
      <c r="AO77">
        <v>1.28</v>
      </c>
      <c r="AP77">
        <v>8.07</v>
      </c>
      <c r="AQ77">
        <v>51.51</v>
      </c>
      <c r="AR77">
        <v>42.25</v>
      </c>
      <c r="AS77">
        <v>31.5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4.2300000000000004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2673.2300000000009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657.81</v>
      </c>
      <c r="L78">
        <v>294.48</v>
      </c>
      <c r="M78">
        <v>87.72</v>
      </c>
      <c r="N78">
        <v>117.92</v>
      </c>
      <c r="O78">
        <v>123.63</v>
      </c>
      <c r="P78">
        <v>113.22</v>
      </c>
      <c r="Q78">
        <v>17.18</v>
      </c>
      <c r="R78">
        <v>34.549999999999997</v>
      </c>
      <c r="S78">
        <v>21.63</v>
      </c>
      <c r="T78">
        <v>0</v>
      </c>
      <c r="U78">
        <v>386.96</v>
      </c>
      <c r="V78">
        <v>16.84</v>
      </c>
      <c r="W78">
        <v>32.64</v>
      </c>
      <c r="X78">
        <v>95.8</v>
      </c>
      <c r="Y78">
        <v>0</v>
      </c>
      <c r="Z78">
        <v>19.579999999999998</v>
      </c>
      <c r="AA78">
        <v>40.840000000000003</v>
      </c>
      <c r="AB78">
        <v>44.23</v>
      </c>
      <c r="AC78">
        <v>32.69</v>
      </c>
      <c r="AD78">
        <v>0</v>
      </c>
      <c r="AE78">
        <v>52.83</v>
      </c>
      <c r="AF78">
        <v>37.44</v>
      </c>
      <c r="AG78">
        <v>43.59</v>
      </c>
      <c r="AH78">
        <v>163.41</v>
      </c>
      <c r="AI78">
        <v>52.43</v>
      </c>
      <c r="AJ78">
        <v>0</v>
      </c>
      <c r="AK78">
        <v>58.65</v>
      </c>
      <c r="AL78">
        <v>77.69</v>
      </c>
      <c r="AM78">
        <v>16.829999999999998</v>
      </c>
      <c r="AN78">
        <v>0</v>
      </c>
      <c r="AO78">
        <v>1.37</v>
      </c>
      <c r="AP78">
        <v>8.07</v>
      </c>
      <c r="AQ78">
        <v>68.67</v>
      </c>
      <c r="AR78">
        <v>42.25</v>
      </c>
      <c r="AS78">
        <v>31.5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4.3099999999999996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2824.8300000000004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661.87</v>
      </c>
      <c r="L79">
        <v>390.47</v>
      </c>
      <c r="M79">
        <v>87.72</v>
      </c>
      <c r="N79">
        <v>117.92</v>
      </c>
      <c r="O79">
        <v>123.63</v>
      </c>
      <c r="P79">
        <v>113.22</v>
      </c>
      <c r="Q79">
        <v>19.190000000000001</v>
      </c>
      <c r="R79">
        <v>38.65</v>
      </c>
      <c r="S79">
        <v>24.42</v>
      </c>
      <c r="T79">
        <v>0</v>
      </c>
      <c r="U79">
        <v>386.96</v>
      </c>
      <c r="V79">
        <v>16.84</v>
      </c>
      <c r="W79">
        <v>32.64</v>
      </c>
      <c r="X79">
        <v>95.8</v>
      </c>
      <c r="Y79">
        <v>0</v>
      </c>
      <c r="Z79">
        <v>19.579999999999998</v>
      </c>
      <c r="AA79">
        <v>40.840000000000003</v>
      </c>
      <c r="AB79">
        <v>44.23</v>
      </c>
      <c r="AC79">
        <v>32.69</v>
      </c>
      <c r="AD79">
        <v>0</v>
      </c>
      <c r="AE79">
        <v>52.83</v>
      </c>
      <c r="AF79">
        <v>37.44</v>
      </c>
      <c r="AG79">
        <v>43.59</v>
      </c>
      <c r="AH79">
        <v>163.41</v>
      </c>
      <c r="AI79">
        <v>52.43</v>
      </c>
      <c r="AJ79">
        <v>0</v>
      </c>
      <c r="AK79">
        <v>58.65</v>
      </c>
      <c r="AL79">
        <v>77.69</v>
      </c>
      <c r="AM79">
        <v>16.829999999999998</v>
      </c>
      <c r="AN79">
        <v>0</v>
      </c>
      <c r="AO79">
        <v>2.2799999999999998</v>
      </c>
      <c r="AP79">
        <v>8.07</v>
      </c>
      <c r="AQ79">
        <v>68.67</v>
      </c>
      <c r="AR79">
        <v>42.25</v>
      </c>
      <c r="AS79">
        <v>31.5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4.3099999999999996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2934.690000000001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661.87</v>
      </c>
      <c r="L80">
        <v>391.28</v>
      </c>
      <c r="M80">
        <v>87.72</v>
      </c>
      <c r="N80">
        <v>117.92</v>
      </c>
      <c r="O80">
        <v>123.63</v>
      </c>
      <c r="P80">
        <v>113.22</v>
      </c>
      <c r="Q80">
        <v>19.190000000000001</v>
      </c>
      <c r="R80">
        <v>38.65</v>
      </c>
      <c r="S80">
        <v>24.42</v>
      </c>
      <c r="T80">
        <v>0</v>
      </c>
      <c r="U80">
        <v>386.96</v>
      </c>
      <c r="V80">
        <v>16.84</v>
      </c>
      <c r="W80">
        <v>32.64</v>
      </c>
      <c r="X80">
        <v>95.8</v>
      </c>
      <c r="Y80">
        <v>0</v>
      </c>
      <c r="Z80">
        <v>19.579999999999998</v>
      </c>
      <c r="AA80">
        <v>40.840000000000003</v>
      </c>
      <c r="AB80">
        <v>44.23</v>
      </c>
      <c r="AC80">
        <v>32.69</v>
      </c>
      <c r="AD80">
        <v>0</v>
      </c>
      <c r="AE80">
        <v>52.83</v>
      </c>
      <c r="AF80">
        <v>37.44</v>
      </c>
      <c r="AG80">
        <v>43.59</v>
      </c>
      <c r="AH80">
        <v>163.41</v>
      </c>
      <c r="AI80">
        <v>52.43</v>
      </c>
      <c r="AJ80">
        <v>0</v>
      </c>
      <c r="AK80">
        <v>58.65</v>
      </c>
      <c r="AL80">
        <v>77.69</v>
      </c>
      <c r="AM80">
        <v>16.829999999999998</v>
      </c>
      <c r="AN80">
        <v>0</v>
      </c>
      <c r="AO80">
        <v>2.2799999999999998</v>
      </c>
      <c r="AP80">
        <v>8.07</v>
      </c>
      <c r="AQ80">
        <v>68.67</v>
      </c>
      <c r="AR80">
        <v>42.25</v>
      </c>
      <c r="AS80">
        <v>31.5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4.3099999999999996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2935.5000000000009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661.87</v>
      </c>
      <c r="L81">
        <v>391.28</v>
      </c>
      <c r="M81">
        <v>87.72</v>
      </c>
      <c r="N81">
        <v>117.92</v>
      </c>
      <c r="O81">
        <v>123.63</v>
      </c>
      <c r="P81">
        <v>113.22</v>
      </c>
      <c r="Q81">
        <v>19.190000000000001</v>
      </c>
      <c r="R81">
        <v>38.65</v>
      </c>
      <c r="S81">
        <v>24.42</v>
      </c>
      <c r="T81">
        <v>0</v>
      </c>
      <c r="U81">
        <v>386.96</v>
      </c>
      <c r="V81">
        <v>16.84</v>
      </c>
      <c r="W81">
        <v>32.64</v>
      </c>
      <c r="X81">
        <v>95.8</v>
      </c>
      <c r="Y81">
        <v>0</v>
      </c>
      <c r="Z81">
        <v>19.579999999999998</v>
      </c>
      <c r="AA81">
        <v>40.840000000000003</v>
      </c>
      <c r="AB81">
        <v>44.23</v>
      </c>
      <c r="AC81">
        <v>32.69</v>
      </c>
      <c r="AD81">
        <v>0</v>
      </c>
      <c r="AE81">
        <v>52.83</v>
      </c>
      <c r="AF81">
        <v>37.44</v>
      </c>
      <c r="AG81">
        <v>43.59</v>
      </c>
      <c r="AH81">
        <v>163.41</v>
      </c>
      <c r="AI81">
        <v>52.43</v>
      </c>
      <c r="AJ81">
        <v>0</v>
      </c>
      <c r="AK81">
        <v>58.65</v>
      </c>
      <c r="AL81">
        <v>77.69</v>
      </c>
      <c r="AM81">
        <v>16.829999999999998</v>
      </c>
      <c r="AN81">
        <v>0</v>
      </c>
      <c r="AO81">
        <v>2.48</v>
      </c>
      <c r="AP81">
        <v>8.07</v>
      </c>
      <c r="AQ81">
        <v>68.67</v>
      </c>
      <c r="AR81">
        <v>42.25</v>
      </c>
      <c r="AS81">
        <v>31.5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4.3099999999999996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2935.7000000000007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661.87</v>
      </c>
      <c r="L82">
        <v>391.28</v>
      </c>
      <c r="M82">
        <v>87.72</v>
      </c>
      <c r="N82">
        <v>117.92</v>
      </c>
      <c r="O82">
        <v>123.63</v>
      </c>
      <c r="P82">
        <v>113.22</v>
      </c>
      <c r="Q82">
        <v>19.190000000000001</v>
      </c>
      <c r="R82">
        <v>38.65</v>
      </c>
      <c r="S82">
        <v>24.42</v>
      </c>
      <c r="T82">
        <v>0</v>
      </c>
      <c r="U82">
        <v>386.96</v>
      </c>
      <c r="V82">
        <v>16.84</v>
      </c>
      <c r="W82">
        <v>32.64</v>
      </c>
      <c r="X82">
        <v>95.8</v>
      </c>
      <c r="Y82">
        <v>0</v>
      </c>
      <c r="Z82">
        <v>19.579999999999998</v>
      </c>
      <c r="AA82">
        <v>40.840000000000003</v>
      </c>
      <c r="AB82">
        <v>44.23</v>
      </c>
      <c r="AC82">
        <v>32.69</v>
      </c>
      <c r="AD82">
        <v>0</v>
      </c>
      <c r="AE82">
        <v>52.83</v>
      </c>
      <c r="AF82">
        <v>37.44</v>
      </c>
      <c r="AG82">
        <v>43.59</v>
      </c>
      <c r="AH82">
        <v>163.41</v>
      </c>
      <c r="AI82">
        <v>17.010000000000002</v>
      </c>
      <c r="AJ82">
        <v>0</v>
      </c>
      <c r="AK82">
        <v>58.65</v>
      </c>
      <c r="AL82">
        <v>77.69</v>
      </c>
      <c r="AM82">
        <v>16.829999999999998</v>
      </c>
      <c r="AN82">
        <v>0</v>
      </c>
      <c r="AO82">
        <v>2.67</v>
      </c>
      <c r="AP82">
        <v>8.07</v>
      </c>
      <c r="AQ82">
        <v>68.67</v>
      </c>
      <c r="AR82">
        <v>44.93</v>
      </c>
      <c r="AS82">
        <v>31.5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4.3099999999999996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2903.150000000001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661.87</v>
      </c>
      <c r="L83">
        <v>391.28</v>
      </c>
      <c r="M83">
        <v>87.72</v>
      </c>
      <c r="N83">
        <v>117.92</v>
      </c>
      <c r="O83">
        <v>123.63</v>
      </c>
      <c r="P83">
        <v>113.22</v>
      </c>
      <c r="Q83">
        <v>19.190000000000001</v>
      </c>
      <c r="R83">
        <v>38.65</v>
      </c>
      <c r="S83">
        <v>24.42</v>
      </c>
      <c r="T83">
        <v>0</v>
      </c>
      <c r="U83">
        <v>386.96</v>
      </c>
      <c r="V83">
        <v>17.899999999999999</v>
      </c>
      <c r="W83">
        <v>32.64</v>
      </c>
      <c r="X83">
        <v>95.8</v>
      </c>
      <c r="Y83">
        <v>0</v>
      </c>
      <c r="Z83">
        <v>19.579999999999998</v>
      </c>
      <c r="AA83">
        <v>40.840000000000003</v>
      </c>
      <c r="AB83">
        <v>44.23</v>
      </c>
      <c r="AC83">
        <v>32.69</v>
      </c>
      <c r="AD83">
        <v>0</v>
      </c>
      <c r="AE83">
        <v>52.83</v>
      </c>
      <c r="AF83">
        <v>37.44</v>
      </c>
      <c r="AG83">
        <v>43.59</v>
      </c>
      <c r="AH83">
        <v>163.41</v>
      </c>
      <c r="AI83">
        <v>17.010000000000002</v>
      </c>
      <c r="AJ83">
        <v>0</v>
      </c>
      <c r="AK83">
        <v>58.65</v>
      </c>
      <c r="AL83">
        <v>77.69</v>
      </c>
      <c r="AM83">
        <v>16.829999999999998</v>
      </c>
      <c r="AN83">
        <v>0</v>
      </c>
      <c r="AO83">
        <v>2.85</v>
      </c>
      <c r="AP83">
        <v>8.07</v>
      </c>
      <c r="AQ83">
        <v>68.67</v>
      </c>
      <c r="AR83">
        <v>44.93</v>
      </c>
      <c r="AS83">
        <v>31.5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4.3099999999999996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2904.3900000000012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661.87</v>
      </c>
      <c r="L84">
        <v>391.28</v>
      </c>
      <c r="M84">
        <v>87.72</v>
      </c>
      <c r="N84">
        <v>117.92</v>
      </c>
      <c r="O84">
        <v>123.63</v>
      </c>
      <c r="P84">
        <v>113.22</v>
      </c>
      <c r="Q84">
        <v>19.190000000000001</v>
      </c>
      <c r="R84">
        <v>38.65</v>
      </c>
      <c r="S84">
        <v>24.42</v>
      </c>
      <c r="T84">
        <v>0</v>
      </c>
      <c r="U84">
        <v>386.96</v>
      </c>
      <c r="V84">
        <v>18.190000000000001</v>
      </c>
      <c r="W84">
        <v>32.64</v>
      </c>
      <c r="X84">
        <v>95.8</v>
      </c>
      <c r="Y84">
        <v>0</v>
      </c>
      <c r="Z84">
        <v>19.579999999999998</v>
      </c>
      <c r="AA84">
        <v>40.840000000000003</v>
      </c>
      <c r="AB84">
        <v>44.23</v>
      </c>
      <c r="AC84">
        <v>32.69</v>
      </c>
      <c r="AD84">
        <v>0</v>
      </c>
      <c r="AE84">
        <v>52.83</v>
      </c>
      <c r="AF84">
        <v>37.44</v>
      </c>
      <c r="AG84">
        <v>43.59</v>
      </c>
      <c r="AH84">
        <v>163.41</v>
      </c>
      <c r="AI84">
        <v>17.010000000000002</v>
      </c>
      <c r="AJ84">
        <v>0</v>
      </c>
      <c r="AK84">
        <v>58.65</v>
      </c>
      <c r="AL84">
        <v>77.69</v>
      </c>
      <c r="AM84">
        <v>16.829999999999998</v>
      </c>
      <c r="AN84">
        <v>0</v>
      </c>
      <c r="AO84">
        <v>2.96</v>
      </c>
      <c r="AP84">
        <v>8.07</v>
      </c>
      <c r="AQ84">
        <v>68.67</v>
      </c>
      <c r="AR84">
        <v>44.93</v>
      </c>
      <c r="AS84">
        <v>31.5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4.3099999999999996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2904.7900000000013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661.87</v>
      </c>
      <c r="L85">
        <v>391.28</v>
      </c>
      <c r="M85">
        <v>87.72</v>
      </c>
      <c r="N85">
        <v>117.92</v>
      </c>
      <c r="O85">
        <v>123.63</v>
      </c>
      <c r="P85">
        <v>113.22</v>
      </c>
      <c r="Q85">
        <v>19.190000000000001</v>
      </c>
      <c r="R85">
        <v>38.65</v>
      </c>
      <c r="S85">
        <v>24.42</v>
      </c>
      <c r="T85">
        <v>0</v>
      </c>
      <c r="U85">
        <v>386.96</v>
      </c>
      <c r="V85">
        <v>18.190000000000001</v>
      </c>
      <c r="W85">
        <v>32.64</v>
      </c>
      <c r="X85">
        <v>95.8</v>
      </c>
      <c r="Y85">
        <v>0</v>
      </c>
      <c r="Z85">
        <v>19.579999999999998</v>
      </c>
      <c r="AA85">
        <v>40.840000000000003</v>
      </c>
      <c r="AB85">
        <v>44.23</v>
      </c>
      <c r="AC85">
        <v>32.69</v>
      </c>
      <c r="AD85">
        <v>0</v>
      </c>
      <c r="AE85">
        <v>52.83</v>
      </c>
      <c r="AF85">
        <v>37.44</v>
      </c>
      <c r="AG85">
        <v>43.59</v>
      </c>
      <c r="AH85">
        <v>163.41</v>
      </c>
      <c r="AI85">
        <v>20.420000000000002</v>
      </c>
      <c r="AJ85">
        <v>0</v>
      </c>
      <c r="AK85">
        <v>58.65</v>
      </c>
      <c r="AL85">
        <v>77.69</v>
      </c>
      <c r="AM85">
        <v>16.829999999999998</v>
      </c>
      <c r="AN85">
        <v>0</v>
      </c>
      <c r="AO85">
        <v>3.1</v>
      </c>
      <c r="AP85">
        <v>8.07</v>
      </c>
      <c r="AQ85">
        <v>68.67</v>
      </c>
      <c r="AR85">
        <v>44.93</v>
      </c>
      <c r="AS85">
        <v>31.5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4.3099999999999996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2908.3400000000011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661.87</v>
      </c>
      <c r="L86">
        <v>391.28</v>
      </c>
      <c r="M86">
        <v>87.72</v>
      </c>
      <c r="N86">
        <v>117.92</v>
      </c>
      <c r="O86">
        <v>123.63</v>
      </c>
      <c r="P86">
        <v>113.22</v>
      </c>
      <c r="Q86">
        <v>19.190000000000001</v>
      </c>
      <c r="R86">
        <v>38.65</v>
      </c>
      <c r="S86">
        <v>24.42</v>
      </c>
      <c r="T86">
        <v>0</v>
      </c>
      <c r="U86">
        <v>386.96</v>
      </c>
      <c r="V86">
        <v>18.190000000000001</v>
      </c>
      <c r="W86">
        <v>32.64</v>
      </c>
      <c r="X86">
        <v>95.8</v>
      </c>
      <c r="Y86">
        <v>0</v>
      </c>
      <c r="Z86">
        <v>6.32</v>
      </c>
      <c r="AA86">
        <v>40.840000000000003</v>
      </c>
      <c r="AB86">
        <v>42.84</v>
      </c>
      <c r="AC86">
        <v>31.08</v>
      </c>
      <c r="AD86">
        <v>0</v>
      </c>
      <c r="AE86">
        <v>52.12</v>
      </c>
      <c r="AF86">
        <v>28.08</v>
      </c>
      <c r="AG86">
        <v>43.59</v>
      </c>
      <c r="AH86">
        <v>161.9</v>
      </c>
      <c r="AI86">
        <v>20.420000000000002</v>
      </c>
      <c r="AJ86">
        <v>0</v>
      </c>
      <c r="AK86">
        <v>58.65</v>
      </c>
      <c r="AL86">
        <v>77.69</v>
      </c>
      <c r="AM86">
        <v>16.829999999999998</v>
      </c>
      <c r="AN86">
        <v>0</v>
      </c>
      <c r="AO86">
        <v>3.22</v>
      </c>
      <c r="AP86">
        <v>8.07</v>
      </c>
      <c r="AQ86">
        <v>68.67</v>
      </c>
      <c r="AR86">
        <v>42.25</v>
      </c>
      <c r="AS86">
        <v>31.5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4.2300000000000004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2877.7800000000011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661.87</v>
      </c>
      <c r="L87">
        <v>391.28</v>
      </c>
      <c r="M87">
        <v>87.72</v>
      </c>
      <c r="N87">
        <v>117.92</v>
      </c>
      <c r="O87">
        <v>123.63</v>
      </c>
      <c r="P87">
        <v>113.22</v>
      </c>
      <c r="Q87">
        <v>19.190000000000001</v>
      </c>
      <c r="R87">
        <v>38.65</v>
      </c>
      <c r="S87">
        <v>24.42</v>
      </c>
      <c r="T87">
        <v>0</v>
      </c>
      <c r="U87">
        <v>386.96</v>
      </c>
      <c r="V87">
        <v>19.239999999999998</v>
      </c>
      <c r="W87">
        <v>32.64</v>
      </c>
      <c r="X87">
        <v>95.8</v>
      </c>
      <c r="Y87">
        <v>0</v>
      </c>
      <c r="Z87">
        <v>6.32</v>
      </c>
      <c r="AA87">
        <v>40.840000000000003</v>
      </c>
      <c r="AB87">
        <v>42.84</v>
      </c>
      <c r="AC87">
        <v>31.08</v>
      </c>
      <c r="AD87">
        <v>0</v>
      </c>
      <c r="AE87">
        <v>52.12</v>
      </c>
      <c r="AF87">
        <v>28.08</v>
      </c>
      <c r="AG87">
        <v>43.59</v>
      </c>
      <c r="AH87">
        <v>161.9</v>
      </c>
      <c r="AI87">
        <v>32.68</v>
      </c>
      <c r="AJ87">
        <v>0</v>
      </c>
      <c r="AK87">
        <v>58.65</v>
      </c>
      <c r="AL87">
        <v>77.69</v>
      </c>
      <c r="AM87">
        <v>16.829999999999998</v>
      </c>
      <c r="AN87">
        <v>0</v>
      </c>
      <c r="AO87">
        <v>3.39</v>
      </c>
      <c r="AP87">
        <v>8.07</v>
      </c>
      <c r="AQ87">
        <v>68.67</v>
      </c>
      <c r="AR87">
        <v>42.25</v>
      </c>
      <c r="AS87">
        <v>31.5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4.2300000000000004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2891.2600000000007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661.87</v>
      </c>
      <c r="L88">
        <v>391.28</v>
      </c>
      <c r="M88">
        <v>87.72</v>
      </c>
      <c r="N88">
        <v>117.92</v>
      </c>
      <c r="O88">
        <v>123.63</v>
      </c>
      <c r="P88">
        <v>113.22</v>
      </c>
      <c r="Q88">
        <v>19.190000000000001</v>
      </c>
      <c r="R88">
        <v>38.65</v>
      </c>
      <c r="S88">
        <v>24.42</v>
      </c>
      <c r="T88">
        <v>0</v>
      </c>
      <c r="U88">
        <v>386.96</v>
      </c>
      <c r="V88">
        <v>20.09</v>
      </c>
      <c r="W88">
        <v>32.64</v>
      </c>
      <c r="X88">
        <v>95.8</v>
      </c>
      <c r="Y88">
        <v>0</v>
      </c>
      <c r="Z88">
        <v>6.32</v>
      </c>
      <c r="AA88">
        <v>40.840000000000003</v>
      </c>
      <c r="AB88">
        <v>42.84</v>
      </c>
      <c r="AC88">
        <v>31.08</v>
      </c>
      <c r="AD88">
        <v>0</v>
      </c>
      <c r="AE88">
        <v>52.12</v>
      </c>
      <c r="AF88">
        <v>28.08</v>
      </c>
      <c r="AG88">
        <v>43.59</v>
      </c>
      <c r="AH88">
        <v>161.9</v>
      </c>
      <c r="AI88">
        <v>32.68</v>
      </c>
      <c r="AJ88">
        <v>0</v>
      </c>
      <c r="AK88">
        <v>58.65</v>
      </c>
      <c r="AL88">
        <v>77.69</v>
      </c>
      <c r="AM88">
        <v>16.829999999999998</v>
      </c>
      <c r="AN88">
        <v>0</v>
      </c>
      <c r="AO88">
        <v>3.44</v>
      </c>
      <c r="AP88">
        <v>8.07</v>
      </c>
      <c r="AQ88">
        <v>68.67</v>
      </c>
      <c r="AR88">
        <v>42.25</v>
      </c>
      <c r="AS88">
        <v>31.5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4.2300000000000004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2892.1600000000008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661.87</v>
      </c>
      <c r="L89">
        <v>391.28</v>
      </c>
      <c r="M89">
        <v>87.72</v>
      </c>
      <c r="N89">
        <v>117.92</v>
      </c>
      <c r="O89">
        <v>123.63</v>
      </c>
      <c r="P89">
        <v>113.22</v>
      </c>
      <c r="Q89">
        <v>19.190000000000001</v>
      </c>
      <c r="R89">
        <v>38.65</v>
      </c>
      <c r="S89">
        <v>24.42</v>
      </c>
      <c r="T89">
        <v>0</v>
      </c>
      <c r="U89">
        <v>386.96</v>
      </c>
      <c r="V89">
        <v>20.149999999999999</v>
      </c>
      <c r="W89">
        <v>32.64</v>
      </c>
      <c r="X89">
        <v>95.8</v>
      </c>
      <c r="Y89">
        <v>0</v>
      </c>
      <c r="Z89">
        <v>6.32</v>
      </c>
      <c r="AA89">
        <v>40.840000000000003</v>
      </c>
      <c r="AB89">
        <v>42.84</v>
      </c>
      <c r="AC89">
        <v>31.08</v>
      </c>
      <c r="AD89">
        <v>0</v>
      </c>
      <c r="AE89">
        <v>52.12</v>
      </c>
      <c r="AF89">
        <v>28.08</v>
      </c>
      <c r="AG89">
        <v>43.59</v>
      </c>
      <c r="AH89">
        <v>161.9</v>
      </c>
      <c r="AI89">
        <v>32.68</v>
      </c>
      <c r="AJ89">
        <v>0</v>
      </c>
      <c r="AK89">
        <v>58.65</v>
      </c>
      <c r="AL89">
        <v>77.69</v>
      </c>
      <c r="AM89">
        <v>16.829999999999998</v>
      </c>
      <c r="AN89">
        <v>0</v>
      </c>
      <c r="AO89">
        <v>3.56</v>
      </c>
      <c r="AP89">
        <v>8.07</v>
      </c>
      <c r="AQ89">
        <v>68.67</v>
      </c>
      <c r="AR89">
        <v>42.25</v>
      </c>
      <c r="AS89">
        <v>31.5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4.2300000000000004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2892.3400000000011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661.87</v>
      </c>
      <c r="L90">
        <v>391.28</v>
      </c>
      <c r="M90">
        <v>87.72</v>
      </c>
      <c r="N90">
        <v>117.92</v>
      </c>
      <c r="O90">
        <v>123.63</v>
      </c>
      <c r="P90">
        <v>113.22</v>
      </c>
      <c r="Q90">
        <v>19.190000000000001</v>
      </c>
      <c r="R90">
        <v>38.65</v>
      </c>
      <c r="S90">
        <v>24.42</v>
      </c>
      <c r="T90">
        <v>0</v>
      </c>
      <c r="U90">
        <v>386.96</v>
      </c>
      <c r="V90">
        <v>20.149999999999999</v>
      </c>
      <c r="W90">
        <v>32.64</v>
      </c>
      <c r="X90">
        <v>95.8</v>
      </c>
      <c r="Y90">
        <v>0</v>
      </c>
      <c r="Z90">
        <v>19.579999999999998</v>
      </c>
      <c r="AA90">
        <v>40.840000000000003</v>
      </c>
      <c r="AB90">
        <v>44.23</v>
      </c>
      <c r="AC90">
        <v>32.69</v>
      </c>
      <c r="AD90">
        <v>0</v>
      </c>
      <c r="AE90">
        <v>52.83</v>
      </c>
      <c r="AF90">
        <v>37.44</v>
      </c>
      <c r="AG90">
        <v>43.59</v>
      </c>
      <c r="AH90">
        <v>163.41</v>
      </c>
      <c r="AI90">
        <v>32.68</v>
      </c>
      <c r="AJ90">
        <v>0</v>
      </c>
      <c r="AK90">
        <v>58.65</v>
      </c>
      <c r="AL90">
        <v>77.69</v>
      </c>
      <c r="AM90">
        <v>16.829999999999998</v>
      </c>
      <c r="AN90">
        <v>0</v>
      </c>
      <c r="AO90">
        <v>3.67</v>
      </c>
      <c r="AP90">
        <v>8.07</v>
      </c>
      <c r="AQ90">
        <v>68.67</v>
      </c>
      <c r="AR90">
        <v>42.25</v>
      </c>
      <c r="AS90">
        <v>31.5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4.3099999999999996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2920.4500000000012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661.87</v>
      </c>
      <c r="L91">
        <v>391.28</v>
      </c>
      <c r="M91">
        <v>87.72</v>
      </c>
      <c r="N91">
        <v>117.92</v>
      </c>
      <c r="O91">
        <v>123.63</v>
      </c>
      <c r="P91">
        <v>113.22</v>
      </c>
      <c r="Q91">
        <v>19.190000000000001</v>
      </c>
      <c r="R91">
        <v>38.65</v>
      </c>
      <c r="S91">
        <v>24.42</v>
      </c>
      <c r="T91">
        <v>0</v>
      </c>
      <c r="U91">
        <v>386.96</v>
      </c>
      <c r="V91">
        <v>20.149999999999999</v>
      </c>
      <c r="W91">
        <v>32.64</v>
      </c>
      <c r="X91">
        <v>95.8</v>
      </c>
      <c r="Y91">
        <v>0</v>
      </c>
      <c r="Z91">
        <v>19.579999999999998</v>
      </c>
      <c r="AA91">
        <v>40.840000000000003</v>
      </c>
      <c r="AB91">
        <v>44.23</v>
      </c>
      <c r="AC91">
        <v>32.69</v>
      </c>
      <c r="AD91">
        <v>0</v>
      </c>
      <c r="AE91">
        <v>52.83</v>
      </c>
      <c r="AF91">
        <v>37.44</v>
      </c>
      <c r="AG91">
        <v>43.59</v>
      </c>
      <c r="AH91">
        <v>163.41</v>
      </c>
      <c r="AI91">
        <v>17.010000000000002</v>
      </c>
      <c r="AJ91">
        <v>0</v>
      </c>
      <c r="AK91">
        <v>58.65</v>
      </c>
      <c r="AL91">
        <v>77.69</v>
      </c>
      <c r="AM91">
        <v>16.829999999999998</v>
      </c>
      <c r="AN91">
        <v>0</v>
      </c>
      <c r="AO91">
        <v>3.79</v>
      </c>
      <c r="AP91">
        <v>8.07</v>
      </c>
      <c r="AQ91">
        <v>68.67</v>
      </c>
      <c r="AR91">
        <v>42.25</v>
      </c>
      <c r="AS91">
        <v>31.5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4.3099999999999996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2904.9000000000015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661.87</v>
      </c>
      <c r="L92">
        <v>391.28</v>
      </c>
      <c r="M92">
        <v>87.72</v>
      </c>
      <c r="N92">
        <v>117.92</v>
      </c>
      <c r="O92">
        <v>123.63</v>
      </c>
      <c r="P92">
        <v>113.22</v>
      </c>
      <c r="Q92">
        <v>19.190000000000001</v>
      </c>
      <c r="R92">
        <v>38.65</v>
      </c>
      <c r="S92">
        <v>24.42</v>
      </c>
      <c r="T92">
        <v>0</v>
      </c>
      <c r="U92">
        <v>386.96</v>
      </c>
      <c r="V92">
        <v>20.149999999999999</v>
      </c>
      <c r="W92">
        <v>32.64</v>
      </c>
      <c r="X92">
        <v>95.8</v>
      </c>
      <c r="Y92">
        <v>0</v>
      </c>
      <c r="Z92">
        <v>19.579999999999998</v>
      </c>
      <c r="AA92">
        <v>40.840000000000003</v>
      </c>
      <c r="AB92">
        <v>44.23</v>
      </c>
      <c r="AC92">
        <v>32.69</v>
      </c>
      <c r="AD92">
        <v>0</v>
      </c>
      <c r="AE92">
        <v>52.83</v>
      </c>
      <c r="AF92">
        <v>37.44</v>
      </c>
      <c r="AG92">
        <v>43.59</v>
      </c>
      <c r="AH92">
        <v>163.41</v>
      </c>
      <c r="AI92">
        <v>17.010000000000002</v>
      </c>
      <c r="AJ92">
        <v>0</v>
      </c>
      <c r="AK92">
        <v>58.65</v>
      </c>
      <c r="AL92">
        <v>77.69</v>
      </c>
      <c r="AM92">
        <v>16.829999999999998</v>
      </c>
      <c r="AN92">
        <v>0</v>
      </c>
      <c r="AO92">
        <v>3.89</v>
      </c>
      <c r="AP92">
        <v>8.07</v>
      </c>
      <c r="AQ92">
        <v>68.67</v>
      </c>
      <c r="AR92">
        <v>42.25</v>
      </c>
      <c r="AS92">
        <v>31.5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4.3099999999999996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2905.0000000000014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661.87</v>
      </c>
      <c r="L93">
        <v>391.28</v>
      </c>
      <c r="M93">
        <v>87.72</v>
      </c>
      <c r="N93">
        <v>117.92</v>
      </c>
      <c r="O93">
        <v>123.63</v>
      </c>
      <c r="P93">
        <v>113.22</v>
      </c>
      <c r="Q93">
        <v>19.190000000000001</v>
      </c>
      <c r="R93">
        <v>38.65</v>
      </c>
      <c r="S93">
        <v>24.42</v>
      </c>
      <c r="T93">
        <v>0</v>
      </c>
      <c r="U93">
        <v>386.96</v>
      </c>
      <c r="V93">
        <v>20.149999999999999</v>
      </c>
      <c r="W93">
        <v>32.64</v>
      </c>
      <c r="X93">
        <v>95.8</v>
      </c>
      <c r="Y93">
        <v>0</v>
      </c>
      <c r="Z93">
        <v>19.579999999999998</v>
      </c>
      <c r="AA93">
        <v>40.840000000000003</v>
      </c>
      <c r="AB93">
        <v>44.23</v>
      </c>
      <c r="AC93">
        <v>32.69</v>
      </c>
      <c r="AD93">
        <v>0</v>
      </c>
      <c r="AE93">
        <v>52.83</v>
      </c>
      <c r="AF93">
        <v>37.44</v>
      </c>
      <c r="AG93">
        <v>43.59</v>
      </c>
      <c r="AH93">
        <v>163.41</v>
      </c>
      <c r="AI93">
        <v>20.420000000000002</v>
      </c>
      <c r="AJ93">
        <v>0</v>
      </c>
      <c r="AK93">
        <v>58.65</v>
      </c>
      <c r="AL93">
        <v>76.91</v>
      </c>
      <c r="AM93">
        <v>16.829999999999998</v>
      </c>
      <c r="AN93">
        <v>0</v>
      </c>
      <c r="AO93">
        <v>4.01</v>
      </c>
      <c r="AP93">
        <v>8.07</v>
      </c>
      <c r="AQ93">
        <v>68.67</v>
      </c>
      <c r="AR93">
        <v>42.25</v>
      </c>
      <c r="AS93">
        <v>31.5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4.3099999999999996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2907.7500000000014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661.87</v>
      </c>
      <c r="L94">
        <v>391.28</v>
      </c>
      <c r="M94">
        <v>87.72</v>
      </c>
      <c r="N94">
        <v>117.92</v>
      </c>
      <c r="O94">
        <v>123.63</v>
      </c>
      <c r="P94">
        <v>113.22</v>
      </c>
      <c r="Q94">
        <v>19.260000000000002</v>
      </c>
      <c r="R94">
        <v>38.729999999999997</v>
      </c>
      <c r="S94">
        <v>24.44</v>
      </c>
      <c r="T94">
        <v>0</v>
      </c>
      <c r="U94">
        <v>386.96</v>
      </c>
      <c r="V94">
        <v>20.149999999999999</v>
      </c>
      <c r="W94">
        <v>32.64</v>
      </c>
      <c r="X94">
        <v>95.8</v>
      </c>
      <c r="Y94">
        <v>0</v>
      </c>
      <c r="Z94">
        <v>12.63</v>
      </c>
      <c r="AA94">
        <v>27.23</v>
      </c>
      <c r="AB94">
        <v>42.84</v>
      </c>
      <c r="AC94">
        <v>31.08</v>
      </c>
      <c r="AD94">
        <v>0</v>
      </c>
      <c r="AE94">
        <v>52.12</v>
      </c>
      <c r="AF94">
        <v>18.72</v>
      </c>
      <c r="AG94">
        <v>43.59</v>
      </c>
      <c r="AH94">
        <v>161.9</v>
      </c>
      <c r="AI94">
        <v>20.420000000000002</v>
      </c>
      <c r="AJ94">
        <v>0</v>
      </c>
      <c r="AK94">
        <v>58.65</v>
      </c>
      <c r="AL94">
        <v>76.91</v>
      </c>
      <c r="AM94">
        <v>16.829999999999998</v>
      </c>
      <c r="AN94">
        <v>0</v>
      </c>
      <c r="AO94">
        <v>4.08</v>
      </c>
      <c r="AP94">
        <v>8.07</v>
      </c>
      <c r="AQ94">
        <v>51.51</v>
      </c>
      <c r="AR94">
        <v>42.25</v>
      </c>
      <c r="AS94">
        <v>31.5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4.2300000000000004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2846.1700000000005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661.87</v>
      </c>
      <c r="L95">
        <v>391.28</v>
      </c>
      <c r="M95">
        <v>67.77</v>
      </c>
      <c r="N95">
        <v>117.92</v>
      </c>
      <c r="O95">
        <v>123.63</v>
      </c>
      <c r="P95">
        <v>113.22</v>
      </c>
      <c r="Q95">
        <v>19.350000000000001</v>
      </c>
      <c r="R95">
        <v>38.729999999999997</v>
      </c>
      <c r="S95">
        <v>24.44</v>
      </c>
      <c r="T95">
        <v>0</v>
      </c>
      <c r="U95">
        <v>386.96</v>
      </c>
      <c r="V95">
        <v>20.149999999999999</v>
      </c>
      <c r="W95">
        <v>32.64</v>
      </c>
      <c r="X95">
        <v>95.8</v>
      </c>
      <c r="Y95">
        <v>0</v>
      </c>
      <c r="Z95">
        <v>12.63</v>
      </c>
      <c r="AA95">
        <v>27.23</v>
      </c>
      <c r="AB95">
        <v>42.84</v>
      </c>
      <c r="AC95">
        <v>31.08</v>
      </c>
      <c r="AD95">
        <v>0</v>
      </c>
      <c r="AE95">
        <v>52.12</v>
      </c>
      <c r="AF95">
        <v>9.36</v>
      </c>
      <c r="AG95">
        <v>43.59</v>
      </c>
      <c r="AH95">
        <v>161.9</v>
      </c>
      <c r="AI95">
        <v>20.420000000000002</v>
      </c>
      <c r="AJ95">
        <v>0</v>
      </c>
      <c r="AK95">
        <v>58.65</v>
      </c>
      <c r="AL95">
        <v>76.91</v>
      </c>
      <c r="AM95">
        <v>16.829999999999998</v>
      </c>
      <c r="AN95">
        <v>0</v>
      </c>
      <c r="AO95">
        <v>4.13</v>
      </c>
      <c r="AP95">
        <v>8.07</v>
      </c>
      <c r="AQ95">
        <v>34.340000000000003</v>
      </c>
      <c r="AR95">
        <v>45.99</v>
      </c>
      <c r="AS95">
        <v>31.5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4.2300000000000004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2803.5700000000011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661.87</v>
      </c>
      <c r="L96">
        <v>391.28</v>
      </c>
      <c r="M96">
        <v>67.77</v>
      </c>
      <c r="N96">
        <v>117.92</v>
      </c>
      <c r="O96">
        <v>123.63</v>
      </c>
      <c r="P96">
        <v>113.22</v>
      </c>
      <c r="Q96">
        <v>19.350000000000001</v>
      </c>
      <c r="R96">
        <v>38.729999999999997</v>
      </c>
      <c r="S96">
        <v>24.44</v>
      </c>
      <c r="T96">
        <v>0</v>
      </c>
      <c r="U96">
        <v>386.96</v>
      </c>
      <c r="V96">
        <v>20.149999999999999</v>
      </c>
      <c r="W96">
        <v>32.64</v>
      </c>
      <c r="X96">
        <v>95.8</v>
      </c>
      <c r="Y96">
        <v>0</v>
      </c>
      <c r="Z96">
        <v>12.63</v>
      </c>
      <c r="AA96">
        <v>27.23</v>
      </c>
      <c r="AB96">
        <v>42.84</v>
      </c>
      <c r="AC96">
        <v>31.08</v>
      </c>
      <c r="AD96">
        <v>0</v>
      </c>
      <c r="AE96">
        <v>52.12</v>
      </c>
      <c r="AF96">
        <v>9.36</v>
      </c>
      <c r="AG96">
        <v>43.59</v>
      </c>
      <c r="AH96">
        <v>161.9</v>
      </c>
      <c r="AI96">
        <v>20.420000000000002</v>
      </c>
      <c r="AJ96">
        <v>0</v>
      </c>
      <c r="AK96">
        <v>58.65</v>
      </c>
      <c r="AL96">
        <v>76.91</v>
      </c>
      <c r="AM96">
        <v>16.829999999999998</v>
      </c>
      <c r="AN96">
        <v>0</v>
      </c>
      <c r="AO96">
        <v>4.24</v>
      </c>
      <c r="AP96">
        <v>8.07</v>
      </c>
      <c r="AQ96">
        <v>32.950000000000003</v>
      </c>
      <c r="AR96">
        <v>45.99</v>
      </c>
      <c r="AS96">
        <v>31.5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4.2300000000000004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2802.2900000000004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661.87</v>
      </c>
      <c r="L97">
        <v>391.28</v>
      </c>
      <c r="M97">
        <v>67.77</v>
      </c>
      <c r="N97">
        <v>117.92</v>
      </c>
      <c r="O97">
        <v>123.63</v>
      </c>
      <c r="P97">
        <v>113.22</v>
      </c>
      <c r="Q97">
        <v>19.350000000000001</v>
      </c>
      <c r="R97">
        <v>38.729999999999997</v>
      </c>
      <c r="S97">
        <v>24.44</v>
      </c>
      <c r="T97">
        <v>0</v>
      </c>
      <c r="U97">
        <v>386.96</v>
      </c>
      <c r="V97">
        <v>20.149999999999999</v>
      </c>
      <c r="W97">
        <v>32.64</v>
      </c>
      <c r="X97">
        <v>95.8</v>
      </c>
      <c r="Y97">
        <v>0</v>
      </c>
      <c r="Z97">
        <v>12.63</v>
      </c>
      <c r="AA97">
        <v>27.23</v>
      </c>
      <c r="AB97">
        <v>42.84</v>
      </c>
      <c r="AC97">
        <v>31.08</v>
      </c>
      <c r="AD97">
        <v>0</v>
      </c>
      <c r="AE97">
        <v>52.12</v>
      </c>
      <c r="AF97">
        <v>9.36</v>
      </c>
      <c r="AG97">
        <v>43.59</v>
      </c>
      <c r="AH97">
        <v>161.9</v>
      </c>
      <c r="AI97">
        <v>17.010000000000002</v>
      </c>
      <c r="AJ97">
        <v>0</v>
      </c>
      <c r="AK97">
        <v>58.65</v>
      </c>
      <c r="AL97">
        <v>77.12</v>
      </c>
      <c r="AM97">
        <v>16.829999999999998</v>
      </c>
      <c r="AN97">
        <v>0</v>
      </c>
      <c r="AO97">
        <v>4.33</v>
      </c>
      <c r="AP97">
        <v>8.07</v>
      </c>
      <c r="AQ97">
        <v>32.950000000000003</v>
      </c>
      <c r="AR97">
        <v>45.99</v>
      </c>
      <c r="AS97">
        <v>31.5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4.2300000000000004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2799.1800000000007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661.87</v>
      </c>
      <c r="L98">
        <v>391.28</v>
      </c>
      <c r="M98">
        <v>67.77</v>
      </c>
      <c r="N98">
        <v>117.92</v>
      </c>
      <c r="O98">
        <v>123.63</v>
      </c>
      <c r="P98">
        <v>113.22</v>
      </c>
      <c r="Q98">
        <v>19.64</v>
      </c>
      <c r="R98">
        <v>38.729999999999997</v>
      </c>
      <c r="S98">
        <v>25.01</v>
      </c>
      <c r="T98">
        <v>0</v>
      </c>
      <c r="U98">
        <v>386.96</v>
      </c>
      <c r="V98">
        <v>20.149999999999999</v>
      </c>
      <c r="W98">
        <v>32.64</v>
      </c>
      <c r="X98">
        <v>95.8</v>
      </c>
      <c r="Y98">
        <v>0</v>
      </c>
      <c r="Z98">
        <v>12.63</v>
      </c>
      <c r="AA98">
        <v>27.23</v>
      </c>
      <c r="AB98">
        <v>42.84</v>
      </c>
      <c r="AC98">
        <v>31.08</v>
      </c>
      <c r="AD98">
        <v>0</v>
      </c>
      <c r="AE98">
        <v>52.12</v>
      </c>
      <c r="AF98">
        <v>9.36</v>
      </c>
      <c r="AG98">
        <v>43.59</v>
      </c>
      <c r="AH98">
        <v>161.9</v>
      </c>
      <c r="AI98">
        <v>17.010000000000002</v>
      </c>
      <c r="AJ98">
        <v>0</v>
      </c>
      <c r="AK98">
        <v>58.65</v>
      </c>
      <c r="AL98">
        <v>77.12</v>
      </c>
      <c r="AM98">
        <v>16.829999999999998</v>
      </c>
      <c r="AN98">
        <v>0</v>
      </c>
      <c r="AO98">
        <v>4.3899999999999997</v>
      </c>
      <c r="AP98">
        <v>8.07</v>
      </c>
      <c r="AQ98">
        <v>32.950000000000003</v>
      </c>
      <c r="AR98">
        <v>45.99</v>
      </c>
      <c r="AS98">
        <v>31.5</v>
      </c>
      <c r="AT98">
        <v>19.38</v>
      </c>
      <c r="AU98">
        <v>0</v>
      </c>
      <c r="AV98">
        <v>0</v>
      </c>
      <c r="AW98">
        <v>0</v>
      </c>
      <c r="AX98">
        <v>0</v>
      </c>
      <c r="AY98">
        <v>4.2300000000000004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2800.1000000000008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12.036237500000009</v>
      </c>
      <c r="L99">
        <f t="shared" si="2"/>
        <v>4.4618275000000054</v>
      </c>
      <c r="M99">
        <f t="shared" si="2"/>
        <v>2.0060950000000028</v>
      </c>
      <c r="N99">
        <f t="shared" si="2"/>
        <v>2.8020425000000011</v>
      </c>
      <c r="O99">
        <f t="shared" si="2"/>
        <v>2.967119999999996</v>
      </c>
      <c r="P99">
        <f t="shared" si="2"/>
        <v>2.8080774999999973</v>
      </c>
      <c r="Q99">
        <f t="shared" si="2"/>
        <v>0.37390750000000039</v>
      </c>
      <c r="R99">
        <f t="shared" si="2"/>
        <v>0.75346499999999983</v>
      </c>
      <c r="S99">
        <f t="shared" si="2"/>
        <v>0.47423000000000021</v>
      </c>
      <c r="T99">
        <f t="shared" si="2"/>
        <v>0</v>
      </c>
      <c r="U99">
        <f t="shared" si="2"/>
        <v>8.9366049999999877</v>
      </c>
      <c r="V99">
        <f t="shared" si="2"/>
        <v>0.41174750000000004</v>
      </c>
      <c r="W99">
        <f t="shared" si="2"/>
        <v>0.75170499999999973</v>
      </c>
      <c r="X99">
        <f t="shared" si="2"/>
        <v>2.1801850000000007</v>
      </c>
      <c r="Y99">
        <f t="shared" si="2"/>
        <v>0</v>
      </c>
      <c r="Z99">
        <f t="shared" si="2"/>
        <v>0.26560250000000046</v>
      </c>
      <c r="AA99">
        <f t="shared" si="2"/>
        <v>0.5358324999999996</v>
      </c>
      <c r="AB99">
        <f t="shared" si="2"/>
        <v>0.94614000000000054</v>
      </c>
      <c r="AC99">
        <f t="shared" si="2"/>
        <v>0.67371999999999999</v>
      </c>
      <c r="AD99">
        <f t="shared" si="2"/>
        <v>0.45495250000000037</v>
      </c>
      <c r="AE99">
        <f t="shared" si="2"/>
        <v>1.2530099999999982</v>
      </c>
      <c r="AF99">
        <f t="shared" si="2"/>
        <v>0.3346200000000002</v>
      </c>
      <c r="AG99">
        <f t="shared" si="2"/>
        <v>1.0461600000000015</v>
      </c>
      <c r="AH99">
        <f t="shared" si="2"/>
        <v>3.8901299999999948</v>
      </c>
      <c r="AI99">
        <f t="shared" si="2"/>
        <v>0.46297750000000004</v>
      </c>
      <c r="AJ99">
        <f t="shared" si="2"/>
        <v>0</v>
      </c>
      <c r="AK99">
        <f t="shared" si="2"/>
        <v>1.4075999999999989</v>
      </c>
      <c r="AL99">
        <f t="shared" si="2"/>
        <v>1.8736349999999966</v>
      </c>
      <c r="AM99">
        <f t="shared" si="2"/>
        <v>0.40391999999999956</v>
      </c>
      <c r="AN99">
        <f t="shared" si="2"/>
        <v>0</v>
      </c>
      <c r="AO99">
        <f t="shared" si="2"/>
        <v>6.7722499999999977E-2</v>
      </c>
      <c r="AP99">
        <f t="shared" si="2"/>
        <v>0.19479000000000032</v>
      </c>
      <c r="AQ99">
        <f t="shared" si="2"/>
        <v>0.64446000000000037</v>
      </c>
      <c r="AR99">
        <f t="shared" si="2"/>
        <v>0.85278500000000002</v>
      </c>
      <c r="AS99">
        <f t="shared" si="2"/>
        <v>0.76628999999999992</v>
      </c>
      <c r="AT99">
        <f t="shared" si="2"/>
        <v>0.4334775000000009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0.10176000000000006</v>
      </c>
      <c r="AZ99">
        <f t="shared" si="2"/>
        <v>0.10103250000000003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57.756422500000014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263.06</v>
      </c>
      <c r="C3" s="35">
        <v>87.39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73.45</v>
      </c>
      <c r="N3">
        <v>273.95999999999998</v>
      </c>
      <c r="O3">
        <v>100.94</v>
      </c>
      <c r="P3">
        <v>0</v>
      </c>
      <c r="Q3">
        <v>32.409999999999997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5.77</v>
      </c>
      <c r="X3">
        <v>71</v>
      </c>
      <c r="Y3">
        <v>23.66</v>
      </c>
      <c r="Z3">
        <v>23.67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</v>
      </c>
      <c r="AH3">
        <v>0</v>
      </c>
      <c r="AI3">
        <v>0</v>
      </c>
      <c r="AJ3">
        <v>29.26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263.06</v>
      </c>
      <c r="C4" s="35">
        <v>87.39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70.599999999999994</v>
      </c>
      <c r="N4">
        <v>273.95999999999998</v>
      </c>
      <c r="O4">
        <v>100.94</v>
      </c>
      <c r="P4">
        <v>0</v>
      </c>
      <c r="Q4">
        <v>31.61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5.77</v>
      </c>
      <c r="X4">
        <v>73</v>
      </c>
      <c r="Y4">
        <v>24.34</v>
      </c>
      <c r="Z4">
        <v>24.33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15.66</v>
      </c>
      <c r="AH4">
        <v>0</v>
      </c>
      <c r="AI4">
        <v>0</v>
      </c>
      <c r="AJ4">
        <v>29.26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263.06</v>
      </c>
      <c r="C5" s="35">
        <v>87.39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70.599999999999994</v>
      </c>
      <c r="N5">
        <v>273.95999999999998</v>
      </c>
      <c r="O5">
        <v>100.94</v>
      </c>
      <c r="P5">
        <v>0</v>
      </c>
      <c r="Q5">
        <v>28.61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5.77</v>
      </c>
      <c r="X5">
        <v>74</v>
      </c>
      <c r="Y5">
        <v>24.66</v>
      </c>
      <c r="Z5">
        <v>24.67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</v>
      </c>
      <c r="AH5">
        <v>0</v>
      </c>
      <c r="AI5">
        <v>0</v>
      </c>
      <c r="AJ5">
        <v>29.26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263.06</v>
      </c>
      <c r="C6" s="35">
        <v>87.39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70.599999999999994</v>
      </c>
      <c r="N6">
        <v>273.95999999999998</v>
      </c>
      <c r="O6">
        <v>100.94</v>
      </c>
      <c r="P6">
        <v>0</v>
      </c>
      <c r="Q6">
        <v>27.61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5.77</v>
      </c>
      <c r="X6">
        <v>75</v>
      </c>
      <c r="Y6">
        <v>25</v>
      </c>
      <c r="Z6">
        <v>25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0</v>
      </c>
      <c r="AI6">
        <v>0</v>
      </c>
      <c r="AJ6">
        <v>29.26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263.06</v>
      </c>
      <c r="C7" s="35">
        <v>87.39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70.599999999999994</v>
      </c>
      <c r="N7">
        <v>273.95999999999998</v>
      </c>
      <c r="O7">
        <v>100.94</v>
      </c>
      <c r="P7">
        <v>0</v>
      </c>
      <c r="Q7">
        <v>26.81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5.59</v>
      </c>
      <c r="X7">
        <v>76</v>
      </c>
      <c r="Y7">
        <v>25.34</v>
      </c>
      <c r="Z7">
        <v>25.33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13.34</v>
      </c>
      <c r="AH7">
        <v>0</v>
      </c>
      <c r="AI7">
        <v>0</v>
      </c>
      <c r="AJ7">
        <v>29.26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263.06</v>
      </c>
      <c r="C8" s="35">
        <v>87.39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70.599999999999994</v>
      </c>
      <c r="N8">
        <v>273.95999999999998</v>
      </c>
      <c r="O8">
        <v>100.94</v>
      </c>
      <c r="P8">
        <v>0</v>
      </c>
      <c r="Q8">
        <v>32.020000000000003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5.59</v>
      </c>
      <c r="X8">
        <v>77.5</v>
      </c>
      <c r="Y8">
        <v>25.84</v>
      </c>
      <c r="Z8">
        <v>25.83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0</v>
      </c>
      <c r="AI8">
        <v>0</v>
      </c>
      <c r="AJ8">
        <v>29.26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263.06</v>
      </c>
      <c r="C9" s="35">
        <v>87.39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70.599999999999994</v>
      </c>
      <c r="N9">
        <v>273.95999999999998</v>
      </c>
      <c r="O9">
        <v>100.94</v>
      </c>
      <c r="P9">
        <v>0</v>
      </c>
      <c r="Q9">
        <v>31.62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5.59</v>
      </c>
      <c r="X9">
        <v>76</v>
      </c>
      <c r="Y9">
        <v>25.34</v>
      </c>
      <c r="Z9">
        <v>25.33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0</v>
      </c>
      <c r="AI9">
        <v>0</v>
      </c>
      <c r="AJ9">
        <v>29.26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263.06</v>
      </c>
      <c r="C10" s="35">
        <v>87.39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70.599999999999994</v>
      </c>
      <c r="N10">
        <v>273.95999999999998</v>
      </c>
      <c r="O10">
        <v>100.94</v>
      </c>
      <c r="P10">
        <v>0</v>
      </c>
      <c r="Q10">
        <v>31.22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5.59</v>
      </c>
      <c r="X10">
        <v>75</v>
      </c>
      <c r="Y10">
        <v>25</v>
      </c>
      <c r="Z10">
        <v>25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10.66</v>
      </c>
      <c r="AH10">
        <v>0</v>
      </c>
      <c r="AI10">
        <v>0</v>
      </c>
      <c r="AJ10">
        <v>29.26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263.06</v>
      </c>
      <c r="C11" s="35">
        <v>68.34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70.599999999999994</v>
      </c>
      <c r="N11">
        <v>273.95999999999998</v>
      </c>
      <c r="O11">
        <v>100.94</v>
      </c>
      <c r="P11">
        <v>0</v>
      </c>
      <c r="Q11">
        <v>30.82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5.41</v>
      </c>
      <c r="X11">
        <v>57.5</v>
      </c>
      <c r="Y11">
        <v>19.16</v>
      </c>
      <c r="Z11">
        <v>19.170000000000002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15.66</v>
      </c>
      <c r="AH11">
        <v>0</v>
      </c>
      <c r="AI11">
        <v>0</v>
      </c>
      <c r="AJ11">
        <v>29.26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226.29</v>
      </c>
      <c r="C12" s="35">
        <v>68.34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70.599999999999994</v>
      </c>
      <c r="N12">
        <v>273.95999999999998</v>
      </c>
      <c r="O12">
        <v>100.94</v>
      </c>
      <c r="P12">
        <v>0</v>
      </c>
      <c r="Q12">
        <v>30.42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5.41</v>
      </c>
      <c r="X12">
        <v>57.5</v>
      </c>
      <c r="Y12">
        <v>19.16</v>
      </c>
      <c r="Z12">
        <v>19.170000000000002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15.66</v>
      </c>
      <c r="AH12">
        <v>0</v>
      </c>
      <c r="AI12">
        <v>0</v>
      </c>
      <c r="AJ12">
        <v>29.26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181.8</v>
      </c>
      <c r="C13" s="35">
        <v>57.84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70.599999999999994</v>
      </c>
      <c r="N13">
        <v>273.95999999999998</v>
      </c>
      <c r="O13">
        <v>100.94</v>
      </c>
      <c r="P13">
        <v>0</v>
      </c>
      <c r="Q13">
        <v>32.01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5.41</v>
      </c>
      <c r="X13">
        <v>56.5</v>
      </c>
      <c r="Y13">
        <v>18.84</v>
      </c>
      <c r="Z13">
        <v>18.829999999999998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0</v>
      </c>
      <c r="AI13">
        <v>0</v>
      </c>
      <c r="AJ13">
        <v>29.26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181.8</v>
      </c>
      <c r="C14" s="35">
        <v>57.84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70.599999999999994</v>
      </c>
      <c r="N14">
        <v>273.95999999999998</v>
      </c>
      <c r="O14">
        <v>100.94</v>
      </c>
      <c r="P14">
        <v>0</v>
      </c>
      <c r="Q14">
        <v>31.81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5.41</v>
      </c>
      <c r="X14">
        <v>55.5</v>
      </c>
      <c r="Y14">
        <v>18.5</v>
      </c>
      <c r="Z14">
        <v>18.5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</v>
      </c>
      <c r="AH14">
        <v>0</v>
      </c>
      <c r="AI14">
        <v>0</v>
      </c>
      <c r="AJ14">
        <v>29.26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172.12</v>
      </c>
      <c r="C15" s="35">
        <v>57.84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70.599999999999994</v>
      </c>
      <c r="N15">
        <v>273.95999999999998</v>
      </c>
      <c r="O15">
        <v>100.94</v>
      </c>
      <c r="P15">
        <v>0</v>
      </c>
      <c r="Q15">
        <v>31.61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5.31</v>
      </c>
      <c r="X15">
        <v>58.5</v>
      </c>
      <c r="Y15">
        <v>19.5</v>
      </c>
      <c r="Z15">
        <v>19.5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</v>
      </c>
      <c r="AH15">
        <v>0</v>
      </c>
      <c r="AI15">
        <v>0</v>
      </c>
      <c r="AJ15">
        <v>29.26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172.12</v>
      </c>
      <c r="C16" s="35">
        <v>57.84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70.599999999999994</v>
      </c>
      <c r="N16">
        <v>232.54</v>
      </c>
      <c r="O16">
        <v>100.94</v>
      </c>
      <c r="P16">
        <v>0</v>
      </c>
      <c r="Q16">
        <v>31.41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5.31</v>
      </c>
      <c r="X16">
        <v>57.5</v>
      </c>
      <c r="Y16">
        <v>19.16</v>
      </c>
      <c r="Z16">
        <v>19.170000000000002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0</v>
      </c>
      <c r="AI16">
        <v>0</v>
      </c>
      <c r="AJ16">
        <v>29.26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172.12</v>
      </c>
      <c r="C17" s="35">
        <v>57.84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70.599999999999994</v>
      </c>
      <c r="N17">
        <v>232.54</v>
      </c>
      <c r="O17">
        <v>87.2</v>
      </c>
      <c r="P17">
        <v>0</v>
      </c>
      <c r="Q17">
        <v>31.21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5.31</v>
      </c>
      <c r="X17">
        <v>56</v>
      </c>
      <c r="Y17">
        <v>18.66</v>
      </c>
      <c r="Z17">
        <v>18.670000000000002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0</v>
      </c>
      <c r="AI17">
        <v>0</v>
      </c>
      <c r="AJ17">
        <v>29.26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172.12</v>
      </c>
      <c r="C18" s="35">
        <v>57.84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70.599999999999994</v>
      </c>
      <c r="N18">
        <v>193.78</v>
      </c>
      <c r="O18">
        <v>87.2</v>
      </c>
      <c r="P18">
        <v>0</v>
      </c>
      <c r="Q18">
        <v>31.01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5.31</v>
      </c>
      <c r="X18">
        <v>54</v>
      </c>
      <c r="Y18">
        <v>18</v>
      </c>
      <c r="Z18">
        <v>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</v>
      </c>
      <c r="AH18">
        <v>0</v>
      </c>
      <c r="AI18">
        <v>0</v>
      </c>
      <c r="AJ18">
        <v>29.26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172.12</v>
      </c>
      <c r="C19" s="35">
        <v>57.84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70.599999999999994</v>
      </c>
      <c r="N19">
        <v>193.78</v>
      </c>
      <c r="O19">
        <v>87.2</v>
      </c>
      <c r="P19">
        <v>0</v>
      </c>
      <c r="Q19">
        <v>36.01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5.13</v>
      </c>
      <c r="X19">
        <v>53</v>
      </c>
      <c r="Y19">
        <v>17.66</v>
      </c>
      <c r="Z19">
        <v>17.670000000000002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0</v>
      </c>
      <c r="AI19">
        <v>0</v>
      </c>
      <c r="AJ19">
        <v>29.26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172.12</v>
      </c>
      <c r="C20" s="35">
        <v>57.84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70.599999999999994</v>
      </c>
      <c r="N20">
        <v>150.66999999999999</v>
      </c>
      <c r="O20">
        <v>87.2</v>
      </c>
      <c r="P20">
        <v>0</v>
      </c>
      <c r="Q20">
        <v>35.409999999999997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5.13</v>
      </c>
      <c r="X20">
        <v>52</v>
      </c>
      <c r="Y20">
        <v>17.34</v>
      </c>
      <c r="Z20">
        <v>17.329999999999998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0</v>
      </c>
      <c r="AI20">
        <v>0</v>
      </c>
      <c r="AJ20">
        <v>29.26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172.12</v>
      </c>
      <c r="C21" s="35">
        <v>57.84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70.599999999999994</v>
      </c>
      <c r="N21">
        <v>150.66999999999999</v>
      </c>
      <c r="O21">
        <v>72.67</v>
      </c>
      <c r="P21">
        <v>0</v>
      </c>
      <c r="Q21">
        <v>34.81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5.13</v>
      </c>
      <c r="X21">
        <v>51</v>
      </c>
      <c r="Y21">
        <v>17</v>
      </c>
      <c r="Z21">
        <v>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</v>
      </c>
      <c r="AH21">
        <v>0</v>
      </c>
      <c r="AI21">
        <v>0</v>
      </c>
      <c r="AJ21">
        <v>29.26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172.12</v>
      </c>
      <c r="C22" s="35">
        <v>57.84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70.599999999999994</v>
      </c>
      <c r="N22">
        <v>150.66999999999999</v>
      </c>
      <c r="O22">
        <v>67.819999999999993</v>
      </c>
      <c r="P22">
        <v>0</v>
      </c>
      <c r="Q22">
        <v>34.409999999999997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5.13</v>
      </c>
      <c r="X22">
        <v>50</v>
      </c>
      <c r="Y22">
        <v>16.66</v>
      </c>
      <c r="Z22">
        <v>16.670000000000002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</v>
      </c>
      <c r="AH22">
        <v>0</v>
      </c>
      <c r="AI22">
        <v>0</v>
      </c>
      <c r="AJ22">
        <v>29.26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172.12</v>
      </c>
      <c r="C23" s="35">
        <v>57.84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70.599999999999994</v>
      </c>
      <c r="N23">
        <v>150.66999999999999</v>
      </c>
      <c r="O23">
        <v>62.98</v>
      </c>
      <c r="P23">
        <v>0</v>
      </c>
      <c r="Q23">
        <v>34.21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4.9400000000000004</v>
      </c>
      <c r="X23">
        <v>57</v>
      </c>
      <c r="Y23">
        <v>19</v>
      </c>
      <c r="Z23">
        <v>19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</v>
      </c>
      <c r="AH23">
        <v>0</v>
      </c>
      <c r="AI23">
        <v>0</v>
      </c>
      <c r="AJ23">
        <v>29.26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172.12</v>
      </c>
      <c r="C24" s="35">
        <v>57.84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70.599999999999994</v>
      </c>
      <c r="N24">
        <v>150.66999999999999</v>
      </c>
      <c r="O24">
        <v>72.67</v>
      </c>
      <c r="P24">
        <v>0</v>
      </c>
      <c r="Q24">
        <v>34.01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4.9400000000000004</v>
      </c>
      <c r="X24">
        <v>55</v>
      </c>
      <c r="Y24">
        <v>18.34</v>
      </c>
      <c r="Z24">
        <v>18.329999999999998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13.34</v>
      </c>
      <c r="AH24">
        <v>0</v>
      </c>
      <c r="AI24">
        <v>0</v>
      </c>
      <c r="AJ24">
        <v>29.26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172.12</v>
      </c>
      <c r="C25" s="35">
        <v>57.84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70.599999999999994</v>
      </c>
      <c r="N25">
        <v>193.78</v>
      </c>
      <c r="O25">
        <v>72.67</v>
      </c>
      <c r="P25">
        <v>0</v>
      </c>
      <c r="Q25">
        <v>34.01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4.9400000000000004</v>
      </c>
      <c r="X25">
        <v>54.5</v>
      </c>
      <c r="Y25">
        <v>18.16</v>
      </c>
      <c r="Z25">
        <v>18.170000000000002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12.66</v>
      </c>
      <c r="AH25">
        <v>0</v>
      </c>
      <c r="AI25">
        <v>0</v>
      </c>
      <c r="AJ25">
        <v>29.26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191.49</v>
      </c>
      <c r="C26" s="35">
        <v>57.84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70.599999999999994</v>
      </c>
      <c r="N26">
        <v>232.54</v>
      </c>
      <c r="O26">
        <v>72.67</v>
      </c>
      <c r="P26">
        <v>0</v>
      </c>
      <c r="Q26">
        <v>34.21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4.9400000000000004</v>
      </c>
      <c r="X26">
        <v>53.5</v>
      </c>
      <c r="Y26">
        <v>17.84</v>
      </c>
      <c r="Z26">
        <v>17.829999999999998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</v>
      </c>
      <c r="AH26">
        <v>0</v>
      </c>
      <c r="AI26">
        <v>0</v>
      </c>
      <c r="AJ26">
        <v>30.28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239.94</v>
      </c>
      <c r="C27" s="35">
        <v>57.84</v>
      </c>
      <c r="D27" s="94">
        <f t="shared" si="0"/>
        <v>20.889999999999997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70.599999999999994</v>
      </c>
      <c r="N27">
        <v>273.95999999999998</v>
      </c>
      <c r="O27">
        <v>100.94</v>
      </c>
      <c r="P27">
        <v>0</v>
      </c>
      <c r="Q27">
        <v>34.409999999999997</v>
      </c>
      <c r="R27" s="94">
        <v>13.26</v>
      </c>
      <c r="S27" s="94">
        <v>4</v>
      </c>
      <c r="T27" s="94">
        <v>3.63</v>
      </c>
      <c r="U27">
        <v>0</v>
      </c>
      <c r="V27">
        <v>0.2</v>
      </c>
      <c r="W27">
        <v>4.9400000000000004</v>
      </c>
      <c r="X27">
        <v>58</v>
      </c>
      <c r="Y27">
        <v>19.34</v>
      </c>
      <c r="Z27">
        <v>19.329999999999998</v>
      </c>
      <c r="AA27">
        <v>1.57</v>
      </c>
      <c r="AB27">
        <v>0.31</v>
      </c>
      <c r="AC27">
        <v>0.82</v>
      </c>
      <c r="AD27">
        <v>1</v>
      </c>
      <c r="AE27">
        <v>1</v>
      </c>
      <c r="AF27">
        <v>0</v>
      </c>
      <c r="AG27">
        <v>12</v>
      </c>
      <c r="AH27">
        <v>0</v>
      </c>
      <c r="AI27">
        <v>0</v>
      </c>
      <c r="AJ27">
        <v>29.27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263.06</v>
      </c>
      <c r="C28" s="35">
        <v>57.84</v>
      </c>
      <c r="D28" s="94">
        <f t="shared" si="0"/>
        <v>42.06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70.599999999999994</v>
      </c>
      <c r="N28">
        <v>273.95999999999998</v>
      </c>
      <c r="O28">
        <v>100.94</v>
      </c>
      <c r="P28">
        <v>0</v>
      </c>
      <c r="Q28">
        <v>34.81</v>
      </c>
      <c r="R28" s="94">
        <v>23.31</v>
      </c>
      <c r="S28" s="94">
        <v>9</v>
      </c>
      <c r="T28" s="94">
        <v>9.75</v>
      </c>
      <c r="U28">
        <v>0</v>
      </c>
      <c r="V28">
        <v>2.02</v>
      </c>
      <c r="W28">
        <v>4.9400000000000004</v>
      </c>
      <c r="X28">
        <v>55.5</v>
      </c>
      <c r="Y28">
        <v>18.5</v>
      </c>
      <c r="Z28">
        <v>18.5</v>
      </c>
      <c r="AA28">
        <v>4.2</v>
      </c>
      <c r="AB28">
        <v>0.84</v>
      </c>
      <c r="AC28">
        <v>2.92</v>
      </c>
      <c r="AD28">
        <v>2</v>
      </c>
      <c r="AE28">
        <v>2</v>
      </c>
      <c r="AF28">
        <v>1</v>
      </c>
      <c r="AG28">
        <v>12</v>
      </c>
      <c r="AH28">
        <v>0</v>
      </c>
      <c r="AI28">
        <v>0</v>
      </c>
      <c r="AJ28">
        <v>29.27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263.06</v>
      </c>
      <c r="C29" s="35">
        <v>57.84</v>
      </c>
      <c r="D29" s="94">
        <f t="shared" si="0"/>
        <v>59.98</v>
      </c>
      <c r="E29" s="35"/>
      <c r="F29" s="35"/>
      <c r="G29" s="35"/>
      <c r="H29" s="35"/>
      <c r="I29" s="35"/>
      <c r="J29" s="38">
        <v>0.73</v>
      </c>
      <c r="K29" s="38">
        <v>0.73</v>
      </c>
      <c r="L29" s="38">
        <v>0.75</v>
      </c>
      <c r="M29">
        <v>70.599999999999994</v>
      </c>
      <c r="N29">
        <v>273.95999999999998</v>
      </c>
      <c r="O29">
        <v>100.94</v>
      </c>
      <c r="P29">
        <v>0</v>
      </c>
      <c r="Q29">
        <v>32.01</v>
      </c>
      <c r="R29" s="94">
        <v>32.11</v>
      </c>
      <c r="S29" s="94">
        <v>12</v>
      </c>
      <c r="T29" s="94">
        <v>15.87</v>
      </c>
      <c r="U29">
        <v>0</v>
      </c>
      <c r="V29">
        <v>5.09</v>
      </c>
      <c r="W29">
        <v>4.9400000000000004</v>
      </c>
      <c r="X29">
        <v>35</v>
      </c>
      <c r="Y29">
        <v>11.66</v>
      </c>
      <c r="Z29">
        <v>11.67</v>
      </c>
      <c r="AA29">
        <v>7.98</v>
      </c>
      <c r="AB29">
        <v>1.59</v>
      </c>
      <c r="AC29">
        <v>4.9400000000000004</v>
      </c>
      <c r="AD29">
        <v>3</v>
      </c>
      <c r="AE29">
        <v>5</v>
      </c>
      <c r="AF29">
        <v>3</v>
      </c>
      <c r="AG29">
        <v>12</v>
      </c>
      <c r="AH29">
        <v>0</v>
      </c>
      <c r="AI29">
        <v>0</v>
      </c>
      <c r="AJ29">
        <v>29.27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263.06</v>
      </c>
      <c r="C30" s="35">
        <v>57.84</v>
      </c>
      <c r="D30" s="94">
        <f t="shared" si="0"/>
        <v>75.069999999999993</v>
      </c>
      <c r="E30" s="35"/>
      <c r="F30" s="35"/>
      <c r="G30" s="35"/>
      <c r="H30" s="35"/>
      <c r="I30" s="35"/>
      <c r="J30" s="38">
        <v>1.06</v>
      </c>
      <c r="K30" s="38">
        <v>1.06</v>
      </c>
      <c r="L30" s="38">
        <v>1.0900000000000001</v>
      </c>
      <c r="M30">
        <v>70.599999999999994</v>
      </c>
      <c r="N30">
        <v>273.95999999999998</v>
      </c>
      <c r="O30">
        <v>100.94</v>
      </c>
      <c r="P30">
        <v>0</v>
      </c>
      <c r="Q30">
        <v>31.61</v>
      </c>
      <c r="R30" s="94">
        <v>33</v>
      </c>
      <c r="S30" s="94">
        <v>16</v>
      </c>
      <c r="T30" s="94">
        <v>26.07</v>
      </c>
      <c r="U30">
        <v>0</v>
      </c>
      <c r="V30">
        <v>9.5</v>
      </c>
      <c r="W30">
        <v>4.9400000000000004</v>
      </c>
      <c r="X30">
        <v>35</v>
      </c>
      <c r="Y30">
        <v>11.66</v>
      </c>
      <c r="Z30">
        <v>11.67</v>
      </c>
      <c r="AA30">
        <v>12.88</v>
      </c>
      <c r="AB30">
        <v>2.58</v>
      </c>
      <c r="AC30">
        <v>7.94</v>
      </c>
      <c r="AD30">
        <v>5</v>
      </c>
      <c r="AE30">
        <v>8</v>
      </c>
      <c r="AF30">
        <v>4</v>
      </c>
      <c r="AG30">
        <v>12.34</v>
      </c>
      <c r="AH30">
        <v>0</v>
      </c>
      <c r="AI30">
        <v>0</v>
      </c>
      <c r="AJ30">
        <v>29.27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214.61</v>
      </c>
      <c r="C31" s="35">
        <v>57.84</v>
      </c>
      <c r="D31" s="94">
        <f t="shared" si="0"/>
        <v>85</v>
      </c>
      <c r="E31" s="35"/>
      <c r="F31" s="35"/>
      <c r="G31" s="35"/>
      <c r="H31" s="35"/>
      <c r="I31" s="35"/>
      <c r="J31" s="38">
        <v>1.54</v>
      </c>
      <c r="K31" s="38">
        <v>1.54</v>
      </c>
      <c r="L31" s="38">
        <v>1.58</v>
      </c>
      <c r="M31">
        <v>70.599999999999994</v>
      </c>
      <c r="N31">
        <v>273.95999999999998</v>
      </c>
      <c r="O31">
        <v>100.94</v>
      </c>
      <c r="P31">
        <v>0</v>
      </c>
      <c r="Q31">
        <v>31.81</v>
      </c>
      <c r="R31" s="94">
        <v>33</v>
      </c>
      <c r="S31" s="94">
        <v>19</v>
      </c>
      <c r="T31" s="94">
        <v>33</v>
      </c>
      <c r="U31">
        <v>0</v>
      </c>
      <c r="V31">
        <v>15.25</v>
      </c>
      <c r="W31">
        <v>4.75</v>
      </c>
      <c r="X31">
        <v>35</v>
      </c>
      <c r="Y31">
        <v>11.66</v>
      </c>
      <c r="Z31">
        <v>11.67</v>
      </c>
      <c r="AA31">
        <v>20.05</v>
      </c>
      <c r="AB31">
        <v>4.01</v>
      </c>
      <c r="AC31">
        <v>10</v>
      </c>
      <c r="AD31">
        <v>7</v>
      </c>
      <c r="AE31">
        <v>10</v>
      </c>
      <c r="AF31">
        <v>5</v>
      </c>
      <c r="AG31">
        <v>10</v>
      </c>
      <c r="AH31">
        <v>0</v>
      </c>
      <c r="AI31">
        <v>0</v>
      </c>
      <c r="AJ31">
        <v>28.77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202.36</v>
      </c>
      <c r="C32" s="35">
        <v>57.84</v>
      </c>
      <c r="D32" s="94">
        <f t="shared" si="0"/>
        <v>93</v>
      </c>
      <c r="E32" s="35"/>
      <c r="F32" s="35"/>
      <c r="G32" s="35"/>
      <c r="H32" s="35"/>
      <c r="I32" s="35"/>
      <c r="J32" s="38">
        <v>2.06</v>
      </c>
      <c r="K32" s="38">
        <v>2.06</v>
      </c>
      <c r="L32" s="38">
        <v>2.12</v>
      </c>
      <c r="M32">
        <v>70.599999999999994</v>
      </c>
      <c r="N32">
        <v>273.95999999999998</v>
      </c>
      <c r="O32">
        <v>100.94</v>
      </c>
      <c r="P32">
        <v>0</v>
      </c>
      <c r="Q32">
        <v>32.01</v>
      </c>
      <c r="R32" s="94">
        <v>33</v>
      </c>
      <c r="S32" s="94">
        <v>27</v>
      </c>
      <c r="T32" s="94">
        <v>33</v>
      </c>
      <c r="U32">
        <v>0</v>
      </c>
      <c r="V32">
        <v>21.68</v>
      </c>
      <c r="W32">
        <v>4.75</v>
      </c>
      <c r="X32">
        <v>35</v>
      </c>
      <c r="Y32">
        <v>11.66</v>
      </c>
      <c r="Z32">
        <v>11.67</v>
      </c>
      <c r="AA32">
        <v>29.53</v>
      </c>
      <c r="AB32">
        <v>5.9</v>
      </c>
      <c r="AC32">
        <v>13</v>
      </c>
      <c r="AD32">
        <v>8</v>
      </c>
      <c r="AE32">
        <v>12</v>
      </c>
      <c r="AF32">
        <v>6</v>
      </c>
      <c r="AG32">
        <v>10.34</v>
      </c>
      <c r="AH32">
        <v>0</v>
      </c>
      <c r="AI32">
        <v>0</v>
      </c>
      <c r="AJ32">
        <v>28.77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202.36</v>
      </c>
      <c r="C33" s="35">
        <v>57.84</v>
      </c>
      <c r="D33" s="94">
        <f t="shared" si="0"/>
        <v>98</v>
      </c>
      <c r="E33" s="35"/>
      <c r="F33" s="35"/>
      <c r="G33" s="35"/>
      <c r="H33" s="35"/>
      <c r="I33" s="35"/>
      <c r="J33" s="38">
        <v>2.65</v>
      </c>
      <c r="K33" s="38">
        <v>2.65</v>
      </c>
      <c r="L33" s="38">
        <v>2.72</v>
      </c>
      <c r="M33">
        <v>70.599999999999994</v>
      </c>
      <c r="N33">
        <v>273.95999999999998</v>
      </c>
      <c r="O33">
        <v>100.94</v>
      </c>
      <c r="P33">
        <v>0</v>
      </c>
      <c r="Q33">
        <v>32.21</v>
      </c>
      <c r="R33" s="94">
        <v>32.67</v>
      </c>
      <c r="S33" s="94">
        <v>32.67</v>
      </c>
      <c r="T33" s="94">
        <v>32.659999999999997</v>
      </c>
      <c r="U33">
        <v>0</v>
      </c>
      <c r="V33">
        <v>30.45</v>
      </c>
      <c r="W33">
        <v>4.75</v>
      </c>
      <c r="X33">
        <v>35</v>
      </c>
      <c r="Y33">
        <v>11.66</v>
      </c>
      <c r="Z33">
        <v>11.67</v>
      </c>
      <c r="AA33">
        <v>41.88</v>
      </c>
      <c r="AB33">
        <v>8.3800000000000008</v>
      </c>
      <c r="AC33">
        <v>17</v>
      </c>
      <c r="AD33">
        <v>11</v>
      </c>
      <c r="AE33">
        <v>19</v>
      </c>
      <c r="AF33">
        <v>9</v>
      </c>
      <c r="AG33">
        <v>11</v>
      </c>
      <c r="AH33">
        <v>0</v>
      </c>
      <c r="AI33">
        <v>0</v>
      </c>
      <c r="AJ33">
        <v>28.77</v>
      </c>
      <c r="AK33">
        <v>44</v>
      </c>
      <c r="AL33">
        <v>19</v>
      </c>
      <c r="AM33">
        <v>0</v>
      </c>
    </row>
    <row r="34" spans="1:39">
      <c r="A34" t="s">
        <v>76</v>
      </c>
      <c r="B34" s="35">
        <v>165.6</v>
      </c>
      <c r="C34" s="35">
        <v>57.84</v>
      </c>
      <c r="D34" s="94">
        <f t="shared" si="0"/>
        <v>98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3.55</v>
      </c>
      <c r="M34">
        <v>70.599999999999994</v>
      </c>
      <c r="N34">
        <v>232.54</v>
      </c>
      <c r="O34">
        <v>100.94</v>
      </c>
      <c r="P34">
        <v>0</v>
      </c>
      <c r="Q34">
        <v>32.61</v>
      </c>
      <c r="R34" s="94">
        <v>32.67</v>
      </c>
      <c r="S34" s="94">
        <v>32.67</v>
      </c>
      <c r="T34" s="94">
        <v>32.659999999999997</v>
      </c>
      <c r="U34">
        <v>0</v>
      </c>
      <c r="V34">
        <v>36.85</v>
      </c>
      <c r="W34">
        <v>4.75</v>
      </c>
      <c r="X34">
        <v>35</v>
      </c>
      <c r="Y34">
        <v>11.66</v>
      </c>
      <c r="Z34">
        <v>11.67</v>
      </c>
      <c r="AA34">
        <v>54.3</v>
      </c>
      <c r="AB34">
        <v>10.86</v>
      </c>
      <c r="AC34">
        <v>20</v>
      </c>
      <c r="AD34">
        <v>15.5</v>
      </c>
      <c r="AE34">
        <v>25</v>
      </c>
      <c r="AF34">
        <v>12</v>
      </c>
      <c r="AG34">
        <v>9.66</v>
      </c>
      <c r="AH34">
        <v>0</v>
      </c>
      <c r="AI34">
        <v>0</v>
      </c>
      <c r="AJ34">
        <v>28.77</v>
      </c>
      <c r="AK34">
        <v>56</v>
      </c>
      <c r="AL34">
        <v>24</v>
      </c>
      <c r="AM34">
        <v>0</v>
      </c>
    </row>
    <row r="35" spans="1:39">
      <c r="A35" t="s">
        <v>77</v>
      </c>
      <c r="B35" s="35">
        <v>117.16</v>
      </c>
      <c r="C35" s="35">
        <v>57.84</v>
      </c>
      <c r="D35" s="94">
        <f t="shared" si="0"/>
        <v>99</v>
      </c>
      <c r="E35" s="35"/>
      <c r="F35" s="35"/>
      <c r="G35" s="35"/>
      <c r="H35" s="35"/>
      <c r="I35" s="35"/>
      <c r="J35" s="38">
        <v>4.26</v>
      </c>
      <c r="K35" s="38">
        <v>4.26</v>
      </c>
      <c r="L35" s="38">
        <v>4.38</v>
      </c>
      <c r="M35">
        <v>70.599999999999994</v>
      </c>
      <c r="N35">
        <v>193.78</v>
      </c>
      <c r="O35">
        <v>100.94</v>
      </c>
      <c r="P35">
        <v>0</v>
      </c>
      <c r="Q35">
        <v>24.01</v>
      </c>
      <c r="R35" s="94">
        <v>33</v>
      </c>
      <c r="S35" s="94">
        <v>33</v>
      </c>
      <c r="T35" s="94">
        <v>33</v>
      </c>
      <c r="U35">
        <v>0</v>
      </c>
      <c r="V35">
        <v>42.94</v>
      </c>
      <c r="W35">
        <v>4.66</v>
      </c>
      <c r="X35">
        <v>27.5</v>
      </c>
      <c r="Y35">
        <v>9.16</v>
      </c>
      <c r="Z35">
        <v>9.17</v>
      </c>
      <c r="AA35">
        <v>71.180000000000007</v>
      </c>
      <c r="AB35">
        <v>14.23</v>
      </c>
      <c r="AC35">
        <v>24</v>
      </c>
      <c r="AD35">
        <v>20</v>
      </c>
      <c r="AE35">
        <v>31</v>
      </c>
      <c r="AF35">
        <v>15</v>
      </c>
      <c r="AG35">
        <v>5</v>
      </c>
      <c r="AH35">
        <v>0</v>
      </c>
      <c r="AI35">
        <v>0</v>
      </c>
      <c r="AJ35">
        <v>27.75</v>
      </c>
      <c r="AK35">
        <v>63</v>
      </c>
      <c r="AL35">
        <v>27</v>
      </c>
      <c r="AM35">
        <v>0</v>
      </c>
    </row>
    <row r="36" spans="1:39">
      <c r="A36" t="s">
        <v>78</v>
      </c>
      <c r="B36" s="35">
        <v>111.42</v>
      </c>
      <c r="C36" s="35">
        <v>57.84</v>
      </c>
      <c r="D36" s="94">
        <f t="shared" si="0"/>
        <v>99</v>
      </c>
      <c r="E36" s="35"/>
      <c r="F36" s="35"/>
      <c r="G36" s="35"/>
      <c r="H36" s="35"/>
      <c r="I36" s="35"/>
      <c r="J36" s="38">
        <v>5.08</v>
      </c>
      <c r="K36" s="38">
        <v>5.08</v>
      </c>
      <c r="L36" s="38">
        <v>5.21</v>
      </c>
      <c r="M36">
        <v>70.599999999999994</v>
      </c>
      <c r="N36">
        <v>150.66999999999999</v>
      </c>
      <c r="O36">
        <v>100.94</v>
      </c>
      <c r="P36">
        <v>0</v>
      </c>
      <c r="Q36">
        <v>23.81</v>
      </c>
      <c r="R36" s="94">
        <v>33</v>
      </c>
      <c r="S36" s="94">
        <v>33</v>
      </c>
      <c r="T36" s="94">
        <v>33</v>
      </c>
      <c r="U36">
        <v>0</v>
      </c>
      <c r="V36">
        <v>49.01</v>
      </c>
      <c r="W36">
        <v>4.66</v>
      </c>
      <c r="X36">
        <v>27.5</v>
      </c>
      <c r="Y36">
        <v>9.16</v>
      </c>
      <c r="Z36">
        <v>9.17</v>
      </c>
      <c r="AA36">
        <v>86.59</v>
      </c>
      <c r="AB36">
        <v>17.32</v>
      </c>
      <c r="AC36">
        <v>31</v>
      </c>
      <c r="AD36">
        <v>23</v>
      </c>
      <c r="AE36">
        <v>38</v>
      </c>
      <c r="AF36">
        <v>18</v>
      </c>
      <c r="AG36">
        <v>5</v>
      </c>
      <c r="AH36">
        <v>0</v>
      </c>
      <c r="AI36">
        <v>0</v>
      </c>
      <c r="AJ36">
        <v>27.75</v>
      </c>
      <c r="AK36">
        <v>77</v>
      </c>
      <c r="AL36">
        <v>33</v>
      </c>
      <c r="AM36">
        <v>0</v>
      </c>
    </row>
    <row r="37" spans="1:39">
      <c r="A37" t="s">
        <v>79</v>
      </c>
      <c r="B37" s="35">
        <v>110.45</v>
      </c>
      <c r="C37" s="35">
        <v>57.84</v>
      </c>
      <c r="D37" s="94">
        <f t="shared" si="0"/>
        <v>99</v>
      </c>
      <c r="E37" s="35"/>
      <c r="F37" s="35"/>
      <c r="G37" s="35"/>
      <c r="H37" s="35"/>
      <c r="I37" s="35"/>
      <c r="J37" s="38">
        <v>5.91</v>
      </c>
      <c r="K37" s="38">
        <v>5.91</v>
      </c>
      <c r="L37" s="38">
        <v>6.07</v>
      </c>
      <c r="M37">
        <v>70.599999999999994</v>
      </c>
      <c r="N37">
        <v>150.66999999999999</v>
      </c>
      <c r="O37">
        <v>71.87</v>
      </c>
      <c r="P37">
        <v>0</v>
      </c>
      <c r="Q37">
        <v>24.81</v>
      </c>
      <c r="R37" s="94">
        <v>33</v>
      </c>
      <c r="S37" s="94">
        <v>33</v>
      </c>
      <c r="T37" s="94">
        <v>33</v>
      </c>
      <c r="U37">
        <v>0</v>
      </c>
      <c r="V37">
        <v>55.3</v>
      </c>
      <c r="W37">
        <v>4.66</v>
      </c>
      <c r="X37">
        <v>27.5</v>
      </c>
      <c r="Y37">
        <v>9.16</v>
      </c>
      <c r="Z37">
        <v>9.17</v>
      </c>
      <c r="AA37">
        <v>102.23</v>
      </c>
      <c r="AB37">
        <v>20.440000000000001</v>
      </c>
      <c r="AC37">
        <v>36</v>
      </c>
      <c r="AD37">
        <v>26</v>
      </c>
      <c r="AE37">
        <v>45</v>
      </c>
      <c r="AF37">
        <v>21</v>
      </c>
      <c r="AG37">
        <v>5</v>
      </c>
      <c r="AH37">
        <v>0</v>
      </c>
      <c r="AI37">
        <v>0</v>
      </c>
      <c r="AJ37">
        <v>27.25</v>
      </c>
      <c r="AK37">
        <v>88</v>
      </c>
      <c r="AL37">
        <v>37</v>
      </c>
      <c r="AM37">
        <v>0</v>
      </c>
    </row>
    <row r="38" spans="1:39">
      <c r="A38" t="s">
        <v>80</v>
      </c>
      <c r="B38" s="35">
        <v>110.45</v>
      </c>
      <c r="C38" s="35">
        <v>57.84</v>
      </c>
      <c r="D38" s="94">
        <f t="shared" si="0"/>
        <v>99</v>
      </c>
      <c r="E38" s="35"/>
      <c r="F38" s="35"/>
      <c r="G38" s="35"/>
      <c r="H38" s="35"/>
      <c r="I38" s="35"/>
      <c r="J38" s="38">
        <v>6.7</v>
      </c>
      <c r="K38" s="38">
        <v>6.7</v>
      </c>
      <c r="L38" s="38">
        <v>6.87</v>
      </c>
      <c r="M38">
        <v>70.599999999999994</v>
      </c>
      <c r="N38">
        <v>150.66999999999999</v>
      </c>
      <c r="O38">
        <v>53.29</v>
      </c>
      <c r="P38">
        <v>0</v>
      </c>
      <c r="Q38">
        <v>26.61</v>
      </c>
      <c r="R38" s="94">
        <v>33</v>
      </c>
      <c r="S38" s="94">
        <v>33</v>
      </c>
      <c r="T38" s="94">
        <v>33</v>
      </c>
      <c r="U38">
        <v>0</v>
      </c>
      <c r="V38">
        <v>61.48</v>
      </c>
      <c r="W38">
        <v>4.66</v>
      </c>
      <c r="X38">
        <v>27.5</v>
      </c>
      <c r="Y38">
        <v>9.16</v>
      </c>
      <c r="Z38">
        <v>9.17</v>
      </c>
      <c r="AA38">
        <v>117.91</v>
      </c>
      <c r="AB38">
        <v>23.58</v>
      </c>
      <c r="AC38">
        <v>42</v>
      </c>
      <c r="AD38">
        <v>29</v>
      </c>
      <c r="AE38">
        <v>51</v>
      </c>
      <c r="AF38">
        <v>25</v>
      </c>
      <c r="AG38">
        <v>5</v>
      </c>
      <c r="AH38">
        <v>0</v>
      </c>
      <c r="AI38">
        <v>0</v>
      </c>
      <c r="AJ38">
        <v>26.24</v>
      </c>
      <c r="AK38">
        <v>102</v>
      </c>
      <c r="AL38">
        <v>43</v>
      </c>
      <c r="AM38">
        <v>0</v>
      </c>
    </row>
    <row r="39" spans="1:39">
      <c r="A39" t="s">
        <v>81</v>
      </c>
      <c r="B39" s="35">
        <v>110.45</v>
      </c>
      <c r="C39" s="35">
        <v>57.84</v>
      </c>
      <c r="D39" s="94">
        <f t="shared" si="0"/>
        <v>99</v>
      </c>
      <c r="E39" s="35"/>
      <c r="F39" s="35"/>
      <c r="G39" s="35"/>
      <c r="H39" s="35"/>
      <c r="I39" s="35"/>
      <c r="J39" s="38">
        <v>7.41</v>
      </c>
      <c r="K39" s="38">
        <v>7.41</v>
      </c>
      <c r="L39" s="38">
        <v>7.6</v>
      </c>
      <c r="M39">
        <v>70.599999999999994</v>
      </c>
      <c r="N39">
        <v>150.66999999999999</v>
      </c>
      <c r="O39">
        <v>53.29</v>
      </c>
      <c r="P39">
        <v>0</v>
      </c>
      <c r="Q39">
        <v>27.61</v>
      </c>
      <c r="R39" s="94">
        <v>33</v>
      </c>
      <c r="S39" s="94">
        <v>33</v>
      </c>
      <c r="T39" s="94">
        <v>33</v>
      </c>
      <c r="U39">
        <v>0</v>
      </c>
      <c r="V39">
        <v>74.349999999999994</v>
      </c>
      <c r="W39">
        <v>4.66</v>
      </c>
      <c r="X39">
        <v>27.5</v>
      </c>
      <c r="Y39">
        <v>9.16</v>
      </c>
      <c r="Z39">
        <v>9.17</v>
      </c>
      <c r="AA39">
        <v>133.58000000000001</v>
      </c>
      <c r="AB39">
        <v>26.71</v>
      </c>
      <c r="AC39">
        <v>49</v>
      </c>
      <c r="AD39">
        <v>30</v>
      </c>
      <c r="AE39">
        <v>56</v>
      </c>
      <c r="AF39">
        <v>27</v>
      </c>
      <c r="AG39">
        <v>5</v>
      </c>
      <c r="AH39">
        <v>0</v>
      </c>
      <c r="AI39">
        <v>0</v>
      </c>
      <c r="AJ39">
        <v>26.24</v>
      </c>
      <c r="AK39">
        <v>119</v>
      </c>
      <c r="AL39">
        <v>51</v>
      </c>
      <c r="AM39">
        <v>0</v>
      </c>
    </row>
    <row r="40" spans="1:39">
      <c r="A40" t="s">
        <v>82</v>
      </c>
      <c r="B40" s="35">
        <v>110.45</v>
      </c>
      <c r="C40" s="35">
        <v>57.84</v>
      </c>
      <c r="D40" s="94">
        <f t="shared" si="0"/>
        <v>99</v>
      </c>
      <c r="E40" s="35"/>
      <c r="F40" s="35"/>
      <c r="G40" s="35"/>
      <c r="H40" s="35"/>
      <c r="I40" s="35"/>
      <c r="J40" s="38">
        <v>8.1</v>
      </c>
      <c r="K40" s="38">
        <v>8.1</v>
      </c>
      <c r="L40" s="38">
        <v>8.2899999999999991</v>
      </c>
      <c r="M40">
        <v>70.599999999999994</v>
      </c>
      <c r="N40">
        <v>150.66999999999999</v>
      </c>
      <c r="O40">
        <v>53.29</v>
      </c>
      <c r="P40">
        <v>0</v>
      </c>
      <c r="Q40">
        <v>29.01</v>
      </c>
      <c r="R40" s="94">
        <v>33</v>
      </c>
      <c r="S40" s="94">
        <v>33</v>
      </c>
      <c r="T40" s="94">
        <v>33</v>
      </c>
      <c r="U40">
        <v>0</v>
      </c>
      <c r="V40">
        <v>77.900000000000006</v>
      </c>
      <c r="W40">
        <v>4.66</v>
      </c>
      <c r="X40">
        <v>27.5</v>
      </c>
      <c r="Y40">
        <v>9.16</v>
      </c>
      <c r="Z40">
        <v>9.17</v>
      </c>
      <c r="AA40">
        <v>148.58000000000001</v>
      </c>
      <c r="AB40">
        <v>29.72</v>
      </c>
      <c r="AC40">
        <v>55</v>
      </c>
      <c r="AD40">
        <v>33</v>
      </c>
      <c r="AE40">
        <v>63</v>
      </c>
      <c r="AF40">
        <v>30</v>
      </c>
      <c r="AG40">
        <v>5</v>
      </c>
      <c r="AH40">
        <v>0</v>
      </c>
      <c r="AI40">
        <v>0</v>
      </c>
      <c r="AJ40">
        <v>24.22</v>
      </c>
      <c r="AK40">
        <v>133</v>
      </c>
      <c r="AL40">
        <v>57</v>
      </c>
      <c r="AM40">
        <v>0</v>
      </c>
    </row>
    <row r="41" spans="1:39">
      <c r="A41" t="s">
        <v>83</v>
      </c>
      <c r="B41" s="35">
        <v>110.45</v>
      </c>
      <c r="C41" s="35">
        <v>57.84</v>
      </c>
      <c r="D41" s="94">
        <f t="shared" si="0"/>
        <v>99</v>
      </c>
      <c r="E41" s="35"/>
      <c r="F41" s="35"/>
      <c r="G41" s="35"/>
      <c r="H41" s="35"/>
      <c r="I41" s="35"/>
      <c r="J41" s="38">
        <v>9.19</v>
      </c>
      <c r="K41" s="38">
        <v>9.19</v>
      </c>
      <c r="L41" s="38">
        <v>9.42</v>
      </c>
      <c r="M41">
        <v>70.599999999999994</v>
      </c>
      <c r="N41">
        <v>150.66999999999999</v>
      </c>
      <c r="O41">
        <v>53.29</v>
      </c>
      <c r="P41">
        <v>0</v>
      </c>
      <c r="Q41">
        <v>29.81</v>
      </c>
      <c r="R41" s="94">
        <v>33</v>
      </c>
      <c r="S41" s="94">
        <v>33</v>
      </c>
      <c r="T41" s="94">
        <v>33</v>
      </c>
      <c r="U41">
        <v>0</v>
      </c>
      <c r="V41">
        <v>80.78</v>
      </c>
      <c r="W41">
        <v>4.66</v>
      </c>
      <c r="X41">
        <v>27.5</v>
      </c>
      <c r="Y41">
        <v>9.16</v>
      </c>
      <c r="Z41">
        <v>9.17</v>
      </c>
      <c r="AA41">
        <v>162.54</v>
      </c>
      <c r="AB41">
        <v>32.51</v>
      </c>
      <c r="AC41">
        <v>65</v>
      </c>
      <c r="AD41">
        <v>38</v>
      </c>
      <c r="AE41">
        <v>71</v>
      </c>
      <c r="AF41">
        <v>34</v>
      </c>
      <c r="AG41">
        <v>5</v>
      </c>
      <c r="AH41">
        <v>0</v>
      </c>
      <c r="AI41">
        <v>0</v>
      </c>
      <c r="AJ41">
        <v>25.23</v>
      </c>
      <c r="AK41">
        <v>140</v>
      </c>
      <c r="AL41">
        <v>60</v>
      </c>
      <c r="AM41">
        <v>0</v>
      </c>
    </row>
    <row r="42" spans="1:39">
      <c r="A42" t="s">
        <v>84</v>
      </c>
      <c r="B42" s="35">
        <v>110.45</v>
      </c>
      <c r="C42" s="35">
        <v>57.84</v>
      </c>
      <c r="D42" s="94">
        <f t="shared" si="0"/>
        <v>99</v>
      </c>
      <c r="E42" s="35"/>
      <c r="F42" s="35"/>
      <c r="G42" s="35"/>
      <c r="H42" s="35"/>
      <c r="I42" s="35"/>
      <c r="J42" s="38">
        <v>10.34</v>
      </c>
      <c r="K42" s="38">
        <v>10.34</v>
      </c>
      <c r="L42" s="38">
        <v>10.59</v>
      </c>
      <c r="M42">
        <v>70.599999999999994</v>
      </c>
      <c r="N42">
        <v>150.66999999999999</v>
      </c>
      <c r="O42">
        <v>53.29</v>
      </c>
      <c r="P42">
        <v>0</v>
      </c>
      <c r="Q42">
        <v>30.21</v>
      </c>
      <c r="R42" s="94">
        <v>33</v>
      </c>
      <c r="S42" s="94">
        <v>33</v>
      </c>
      <c r="T42" s="94">
        <v>33</v>
      </c>
      <c r="U42">
        <v>0</v>
      </c>
      <c r="V42">
        <v>83.31</v>
      </c>
      <c r="W42">
        <v>4.66</v>
      </c>
      <c r="X42">
        <v>27.5</v>
      </c>
      <c r="Y42">
        <v>9.16</v>
      </c>
      <c r="Z42">
        <v>9.17</v>
      </c>
      <c r="AA42">
        <v>175.13</v>
      </c>
      <c r="AB42">
        <v>35.020000000000003</v>
      </c>
      <c r="AC42">
        <v>72</v>
      </c>
      <c r="AD42">
        <v>39</v>
      </c>
      <c r="AE42">
        <v>76</v>
      </c>
      <c r="AF42">
        <v>36</v>
      </c>
      <c r="AG42">
        <v>5</v>
      </c>
      <c r="AH42">
        <v>0</v>
      </c>
      <c r="AI42">
        <v>0</v>
      </c>
      <c r="AJ42">
        <v>26.24</v>
      </c>
      <c r="AK42">
        <v>151</v>
      </c>
      <c r="AL42">
        <v>64</v>
      </c>
      <c r="AM42">
        <v>0</v>
      </c>
    </row>
    <row r="43" spans="1:39">
      <c r="A43" t="s">
        <v>85</v>
      </c>
      <c r="B43" s="35">
        <v>110.37</v>
      </c>
      <c r="C43" s="35">
        <v>57.84</v>
      </c>
      <c r="D43" s="94">
        <f t="shared" si="0"/>
        <v>99</v>
      </c>
      <c r="E43" s="35"/>
      <c r="F43" s="35"/>
      <c r="G43" s="35"/>
      <c r="H43" s="35"/>
      <c r="I43" s="35"/>
      <c r="J43" s="38">
        <v>11.32</v>
      </c>
      <c r="K43" s="38">
        <v>11.32</v>
      </c>
      <c r="L43" s="38">
        <v>11.61</v>
      </c>
      <c r="M43">
        <v>70.599999999999994</v>
      </c>
      <c r="N43">
        <v>150.66999999999999</v>
      </c>
      <c r="O43">
        <v>53.29</v>
      </c>
      <c r="P43">
        <v>0</v>
      </c>
      <c r="Q43">
        <v>30.41</v>
      </c>
      <c r="R43" s="94">
        <v>33</v>
      </c>
      <c r="S43" s="94">
        <v>33</v>
      </c>
      <c r="T43" s="94">
        <v>33</v>
      </c>
      <c r="U43">
        <v>0</v>
      </c>
      <c r="V43">
        <v>88.61</v>
      </c>
      <c r="W43">
        <v>4.4800000000000004</v>
      </c>
      <c r="X43">
        <v>27.5</v>
      </c>
      <c r="Y43">
        <v>9.16</v>
      </c>
      <c r="Z43">
        <v>9.17</v>
      </c>
      <c r="AA43">
        <v>186.73</v>
      </c>
      <c r="AB43">
        <v>37.35</v>
      </c>
      <c r="AC43">
        <v>73</v>
      </c>
      <c r="AD43">
        <v>39</v>
      </c>
      <c r="AE43">
        <v>80</v>
      </c>
      <c r="AF43">
        <v>38</v>
      </c>
      <c r="AG43">
        <v>5</v>
      </c>
      <c r="AH43">
        <v>0</v>
      </c>
      <c r="AI43">
        <v>0</v>
      </c>
      <c r="AJ43">
        <v>26.24</v>
      </c>
      <c r="AK43">
        <v>151</v>
      </c>
      <c r="AL43">
        <v>64</v>
      </c>
      <c r="AM43">
        <v>0</v>
      </c>
    </row>
    <row r="44" spans="1:39">
      <c r="A44" t="s">
        <v>86</v>
      </c>
      <c r="B44" s="35">
        <v>110.37</v>
      </c>
      <c r="C44" s="35">
        <v>57.84</v>
      </c>
      <c r="D44" s="94">
        <f t="shared" si="0"/>
        <v>99</v>
      </c>
      <c r="E44" s="35"/>
      <c r="F44" s="35"/>
      <c r="G44" s="35"/>
      <c r="H44" s="35"/>
      <c r="I44" s="35"/>
      <c r="J44" s="38">
        <v>12.53</v>
      </c>
      <c r="K44" s="38">
        <v>12.53</v>
      </c>
      <c r="L44" s="38">
        <v>12.84</v>
      </c>
      <c r="M44">
        <v>70.599999999999994</v>
      </c>
      <c r="N44">
        <v>150.66999999999999</v>
      </c>
      <c r="O44">
        <v>53.29</v>
      </c>
      <c r="P44">
        <v>0</v>
      </c>
      <c r="Q44">
        <v>29.01</v>
      </c>
      <c r="R44" s="94">
        <v>33</v>
      </c>
      <c r="S44" s="94">
        <v>33</v>
      </c>
      <c r="T44" s="94">
        <v>33</v>
      </c>
      <c r="U44">
        <v>0</v>
      </c>
      <c r="V44">
        <v>96.77</v>
      </c>
      <c r="W44">
        <v>4.4800000000000004</v>
      </c>
      <c r="X44">
        <v>30</v>
      </c>
      <c r="Y44">
        <v>10</v>
      </c>
      <c r="Z44">
        <v>10</v>
      </c>
      <c r="AA44">
        <v>197.19</v>
      </c>
      <c r="AB44">
        <v>39.44</v>
      </c>
      <c r="AC44">
        <v>77</v>
      </c>
      <c r="AD44">
        <v>41</v>
      </c>
      <c r="AE44">
        <v>85</v>
      </c>
      <c r="AF44">
        <v>40</v>
      </c>
      <c r="AG44">
        <v>7.66</v>
      </c>
      <c r="AH44">
        <v>0</v>
      </c>
      <c r="AI44">
        <v>0</v>
      </c>
      <c r="AJ44">
        <v>25.23</v>
      </c>
      <c r="AK44">
        <v>161</v>
      </c>
      <c r="AL44">
        <v>69</v>
      </c>
      <c r="AM44">
        <v>0</v>
      </c>
    </row>
    <row r="45" spans="1:39">
      <c r="A45" t="s">
        <v>87</v>
      </c>
      <c r="B45" s="35">
        <v>110.37</v>
      </c>
      <c r="C45" s="35">
        <v>57.84</v>
      </c>
      <c r="D45" s="94">
        <f t="shared" si="0"/>
        <v>99</v>
      </c>
      <c r="E45" s="35"/>
      <c r="F45" s="35"/>
      <c r="G45" s="35"/>
      <c r="H45" s="35"/>
      <c r="I45" s="35"/>
      <c r="J45" s="38">
        <v>13.23</v>
      </c>
      <c r="K45" s="38">
        <v>13.23</v>
      </c>
      <c r="L45" s="38">
        <v>13.55</v>
      </c>
      <c r="M45">
        <v>70.599999999999994</v>
      </c>
      <c r="N45">
        <v>150.66999999999999</v>
      </c>
      <c r="O45">
        <v>53.29</v>
      </c>
      <c r="P45">
        <v>0</v>
      </c>
      <c r="Q45">
        <v>37.020000000000003</v>
      </c>
      <c r="R45" s="94">
        <v>33</v>
      </c>
      <c r="S45" s="94">
        <v>33</v>
      </c>
      <c r="T45" s="94">
        <v>33</v>
      </c>
      <c r="U45">
        <v>0</v>
      </c>
      <c r="V45">
        <v>104.64</v>
      </c>
      <c r="W45">
        <v>4.4800000000000004</v>
      </c>
      <c r="X45">
        <v>31</v>
      </c>
      <c r="Y45">
        <v>10.34</v>
      </c>
      <c r="Z45">
        <v>10.33</v>
      </c>
      <c r="AA45">
        <v>210.17</v>
      </c>
      <c r="AB45">
        <v>42.03</v>
      </c>
      <c r="AC45">
        <v>82</v>
      </c>
      <c r="AD45">
        <v>42</v>
      </c>
      <c r="AE45">
        <v>88</v>
      </c>
      <c r="AF45">
        <v>42</v>
      </c>
      <c r="AG45">
        <v>8.34</v>
      </c>
      <c r="AH45">
        <v>0</v>
      </c>
      <c r="AI45">
        <v>0</v>
      </c>
      <c r="AJ45">
        <v>25.23</v>
      </c>
      <c r="AK45">
        <v>173</v>
      </c>
      <c r="AL45">
        <v>74</v>
      </c>
      <c r="AM45">
        <v>0</v>
      </c>
    </row>
    <row r="46" spans="1:39">
      <c r="A46" t="s">
        <v>88</v>
      </c>
      <c r="B46" s="35">
        <v>110.37</v>
      </c>
      <c r="C46" s="35">
        <v>57.84</v>
      </c>
      <c r="D46" s="94">
        <f t="shared" si="0"/>
        <v>99</v>
      </c>
      <c r="E46" s="35"/>
      <c r="F46" s="35"/>
      <c r="G46" s="35"/>
      <c r="H46" s="35"/>
      <c r="I46" s="35"/>
      <c r="J46" s="38">
        <v>13.91</v>
      </c>
      <c r="K46" s="38">
        <v>13.91</v>
      </c>
      <c r="L46" s="38">
        <v>14.27</v>
      </c>
      <c r="M46">
        <v>70.599999999999994</v>
      </c>
      <c r="N46">
        <v>150.66999999999999</v>
      </c>
      <c r="O46">
        <v>53.29</v>
      </c>
      <c r="P46">
        <v>0</v>
      </c>
      <c r="Q46">
        <v>36.82</v>
      </c>
      <c r="R46" s="94">
        <v>33</v>
      </c>
      <c r="S46" s="94">
        <v>33</v>
      </c>
      <c r="T46" s="94">
        <v>33</v>
      </c>
      <c r="U46">
        <v>0</v>
      </c>
      <c r="V46">
        <v>110.59</v>
      </c>
      <c r="W46">
        <v>4.4800000000000004</v>
      </c>
      <c r="X46">
        <v>32.5</v>
      </c>
      <c r="Y46">
        <v>10.84</v>
      </c>
      <c r="Z46">
        <v>10.83</v>
      </c>
      <c r="AA46">
        <v>218.25</v>
      </c>
      <c r="AB46">
        <v>43.65</v>
      </c>
      <c r="AC46">
        <v>85</v>
      </c>
      <c r="AD46">
        <v>43</v>
      </c>
      <c r="AE46">
        <v>89</v>
      </c>
      <c r="AF46">
        <v>43</v>
      </c>
      <c r="AG46">
        <v>9</v>
      </c>
      <c r="AH46">
        <v>0</v>
      </c>
      <c r="AI46">
        <v>0</v>
      </c>
      <c r="AJ46">
        <v>25.23</v>
      </c>
      <c r="AK46">
        <v>180</v>
      </c>
      <c r="AL46">
        <v>77</v>
      </c>
      <c r="AM46">
        <v>0</v>
      </c>
    </row>
    <row r="47" spans="1:39">
      <c r="A47" t="s">
        <v>89</v>
      </c>
      <c r="B47" s="35">
        <v>110.37</v>
      </c>
      <c r="C47" s="35">
        <v>57.84</v>
      </c>
      <c r="D47" s="94">
        <f t="shared" si="0"/>
        <v>99</v>
      </c>
      <c r="E47" s="35"/>
      <c r="F47" s="35"/>
      <c r="G47" s="35"/>
      <c r="H47" s="35"/>
      <c r="I47" s="35"/>
      <c r="J47" s="38">
        <v>14.32</v>
      </c>
      <c r="K47" s="38">
        <v>14.32</v>
      </c>
      <c r="L47" s="38">
        <v>14.69</v>
      </c>
      <c r="M47">
        <v>70.599999999999994</v>
      </c>
      <c r="N47">
        <v>150.66999999999999</v>
      </c>
      <c r="O47">
        <v>53.29</v>
      </c>
      <c r="P47">
        <v>0</v>
      </c>
      <c r="Q47">
        <v>36.619999999999997</v>
      </c>
      <c r="R47" s="94">
        <v>33</v>
      </c>
      <c r="S47" s="94">
        <v>33</v>
      </c>
      <c r="T47" s="94">
        <v>33</v>
      </c>
      <c r="U47">
        <v>0</v>
      </c>
      <c r="V47">
        <v>110.88</v>
      </c>
      <c r="W47">
        <v>4.4800000000000004</v>
      </c>
      <c r="X47">
        <v>32.5</v>
      </c>
      <c r="Y47">
        <v>10.84</v>
      </c>
      <c r="Z47">
        <v>10.83</v>
      </c>
      <c r="AA47">
        <v>222.29</v>
      </c>
      <c r="AB47">
        <v>44.46</v>
      </c>
      <c r="AC47">
        <v>85</v>
      </c>
      <c r="AD47">
        <v>42.5</v>
      </c>
      <c r="AE47">
        <v>90</v>
      </c>
      <c r="AF47">
        <v>43</v>
      </c>
      <c r="AG47">
        <v>9.66</v>
      </c>
      <c r="AH47">
        <v>0</v>
      </c>
      <c r="AI47">
        <v>0</v>
      </c>
      <c r="AJ47">
        <v>26.25</v>
      </c>
      <c r="AK47">
        <v>182</v>
      </c>
      <c r="AL47">
        <v>78</v>
      </c>
      <c r="AM47">
        <v>0</v>
      </c>
    </row>
    <row r="48" spans="1:39">
      <c r="A48" t="s">
        <v>90</v>
      </c>
      <c r="B48" s="35">
        <v>110.37</v>
      </c>
      <c r="C48" s="35">
        <v>57.84</v>
      </c>
      <c r="D48" s="94">
        <f t="shared" si="0"/>
        <v>99</v>
      </c>
      <c r="E48" s="35"/>
      <c r="F48" s="35"/>
      <c r="G48" s="35"/>
      <c r="H48" s="35"/>
      <c r="I48" s="35"/>
      <c r="J48" s="38">
        <v>14.47</v>
      </c>
      <c r="K48" s="38">
        <v>14.47</v>
      </c>
      <c r="L48" s="38">
        <v>14.82</v>
      </c>
      <c r="M48">
        <v>70.599999999999994</v>
      </c>
      <c r="N48">
        <v>150.66999999999999</v>
      </c>
      <c r="O48">
        <v>53.29</v>
      </c>
      <c r="P48">
        <v>0</v>
      </c>
      <c r="Q48">
        <v>36.42</v>
      </c>
      <c r="R48" s="94">
        <v>33</v>
      </c>
      <c r="S48" s="94">
        <v>33</v>
      </c>
      <c r="T48" s="94">
        <v>33</v>
      </c>
      <c r="U48">
        <v>0</v>
      </c>
      <c r="V48">
        <v>105.44</v>
      </c>
      <c r="W48">
        <v>4.4800000000000004</v>
      </c>
      <c r="X48">
        <v>32.5</v>
      </c>
      <c r="Y48">
        <v>10.84</v>
      </c>
      <c r="Z48">
        <v>10.83</v>
      </c>
      <c r="AA48">
        <v>222.29</v>
      </c>
      <c r="AB48">
        <v>44.46</v>
      </c>
      <c r="AC48">
        <v>85</v>
      </c>
      <c r="AD48">
        <v>42.5</v>
      </c>
      <c r="AE48">
        <v>90</v>
      </c>
      <c r="AF48">
        <v>43</v>
      </c>
      <c r="AG48">
        <v>10.34</v>
      </c>
      <c r="AH48">
        <v>0</v>
      </c>
      <c r="AI48">
        <v>0</v>
      </c>
      <c r="AJ48">
        <v>26.25</v>
      </c>
      <c r="AK48">
        <v>186</v>
      </c>
      <c r="AL48">
        <v>79</v>
      </c>
      <c r="AM48">
        <v>0</v>
      </c>
    </row>
    <row r="49" spans="1:39">
      <c r="A49" t="s">
        <v>91</v>
      </c>
      <c r="B49" s="35">
        <v>158.81</v>
      </c>
      <c r="C49" s="35">
        <v>57.84</v>
      </c>
      <c r="D49" s="94">
        <f t="shared" si="0"/>
        <v>99</v>
      </c>
      <c r="E49" s="35"/>
      <c r="F49" s="35"/>
      <c r="G49" s="35"/>
      <c r="H49" s="35"/>
      <c r="I49" s="35"/>
      <c r="J49" s="38">
        <v>12.03</v>
      </c>
      <c r="K49" s="38">
        <v>12.03</v>
      </c>
      <c r="L49" s="38">
        <v>12.33</v>
      </c>
      <c r="M49">
        <v>70.599999999999994</v>
      </c>
      <c r="N49">
        <v>150.66999999999999</v>
      </c>
      <c r="O49">
        <v>53.29</v>
      </c>
      <c r="P49">
        <v>0</v>
      </c>
      <c r="Q49">
        <v>36.01</v>
      </c>
      <c r="R49" s="94">
        <v>33</v>
      </c>
      <c r="S49" s="94">
        <v>33</v>
      </c>
      <c r="T49" s="94">
        <v>33</v>
      </c>
      <c r="U49">
        <v>0</v>
      </c>
      <c r="V49">
        <v>99.95</v>
      </c>
      <c r="W49">
        <v>4.4800000000000004</v>
      </c>
      <c r="X49">
        <v>39</v>
      </c>
      <c r="Y49">
        <v>13</v>
      </c>
      <c r="Z49">
        <v>13</v>
      </c>
      <c r="AA49">
        <v>222.29</v>
      </c>
      <c r="AB49">
        <v>44.46</v>
      </c>
      <c r="AC49">
        <v>85</v>
      </c>
      <c r="AD49">
        <v>44</v>
      </c>
      <c r="AE49">
        <v>90</v>
      </c>
      <c r="AF49">
        <v>43</v>
      </c>
      <c r="AG49">
        <v>11</v>
      </c>
      <c r="AH49">
        <v>0</v>
      </c>
      <c r="AI49">
        <v>0</v>
      </c>
      <c r="AJ49">
        <v>26.25</v>
      </c>
      <c r="AK49">
        <v>186</v>
      </c>
      <c r="AL49">
        <v>79</v>
      </c>
      <c r="AM49">
        <v>0</v>
      </c>
    </row>
    <row r="50" spans="1:39">
      <c r="A50" t="s">
        <v>92</v>
      </c>
      <c r="B50" s="35">
        <v>171.06</v>
      </c>
      <c r="C50" s="35">
        <v>57.84</v>
      </c>
      <c r="D50" s="94">
        <f t="shared" si="0"/>
        <v>99</v>
      </c>
      <c r="E50" s="35"/>
      <c r="F50" s="35"/>
      <c r="G50" s="35"/>
      <c r="H50" s="35"/>
      <c r="I50" s="35"/>
      <c r="J50" s="38">
        <v>12.03</v>
      </c>
      <c r="K50" s="38">
        <v>12.03</v>
      </c>
      <c r="L50" s="38">
        <v>12.33</v>
      </c>
      <c r="M50">
        <v>70.599999999999994</v>
      </c>
      <c r="N50">
        <v>150.66999999999999</v>
      </c>
      <c r="O50">
        <v>53.29</v>
      </c>
      <c r="P50">
        <v>0</v>
      </c>
      <c r="Q50">
        <v>36.42</v>
      </c>
      <c r="R50" s="94">
        <v>33</v>
      </c>
      <c r="S50" s="94">
        <v>33</v>
      </c>
      <c r="T50" s="94">
        <v>33</v>
      </c>
      <c r="U50">
        <v>0</v>
      </c>
      <c r="V50">
        <v>96.36</v>
      </c>
      <c r="W50">
        <v>4.4800000000000004</v>
      </c>
      <c r="X50">
        <v>40.5</v>
      </c>
      <c r="Y50">
        <v>13.5</v>
      </c>
      <c r="Z50">
        <v>13.5</v>
      </c>
      <c r="AA50">
        <v>222.29</v>
      </c>
      <c r="AB50">
        <v>44.46</v>
      </c>
      <c r="AC50">
        <v>85</v>
      </c>
      <c r="AD50">
        <v>44</v>
      </c>
      <c r="AE50">
        <v>90</v>
      </c>
      <c r="AF50">
        <v>43</v>
      </c>
      <c r="AG50">
        <v>11.66</v>
      </c>
      <c r="AH50">
        <v>0</v>
      </c>
      <c r="AI50">
        <v>0</v>
      </c>
      <c r="AJ50">
        <v>26.25</v>
      </c>
      <c r="AK50">
        <v>186</v>
      </c>
      <c r="AL50">
        <v>79</v>
      </c>
      <c r="AM50">
        <v>0</v>
      </c>
    </row>
    <row r="51" spans="1:39">
      <c r="A51" t="s">
        <v>93</v>
      </c>
      <c r="B51" s="35">
        <v>171.06</v>
      </c>
      <c r="C51" s="35">
        <v>57.84</v>
      </c>
      <c r="D51" s="94">
        <f t="shared" si="0"/>
        <v>99</v>
      </c>
      <c r="E51" s="35"/>
      <c r="F51" s="35"/>
      <c r="G51" s="35"/>
      <c r="H51" s="35"/>
      <c r="I51" s="35"/>
      <c r="J51" s="38">
        <v>12.03</v>
      </c>
      <c r="K51" s="38">
        <v>12.03</v>
      </c>
      <c r="L51" s="38">
        <v>12.33</v>
      </c>
      <c r="M51">
        <v>70.599999999999994</v>
      </c>
      <c r="N51">
        <v>150.66999999999999</v>
      </c>
      <c r="O51">
        <v>53.29</v>
      </c>
      <c r="P51">
        <v>0</v>
      </c>
      <c r="Q51">
        <v>36.82</v>
      </c>
      <c r="R51" s="94">
        <v>33</v>
      </c>
      <c r="S51" s="94">
        <v>33</v>
      </c>
      <c r="T51" s="94">
        <v>33</v>
      </c>
      <c r="U51">
        <v>0</v>
      </c>
      <c r="V51">
        <v>89.44</v>
      </c>
      <c r="W51">
        <v>4.38</v>
      </c>
      <c r="X51">
        <v>42</v>
      </c>
      <c r="Y51">
        <v>14</v>
      </c>
      <c r="Z51">
        <v>14</v>
      </c>
      <c r="AA51">
        <v>222.29</v>
      </c>
      <c r="AB51">
        <v>44.46</v>
      </c>
      <c r="AC51">
        <v>85</v>
      </c>
      <c r="AD51">
        <v>44</v>
      </c>
      <c r="AE51">
        <v>90</v>
      </c>
      <c r="AF51">
        <v>43</v>
      </c>
      <c r="AG51">
        <v>12.34</v>
      </c>
      <c r="AH51">
        <v>0</v>
      </c>
      <c r="AI51">
        <v>0</v>
      </c>
      <c r="AJ51">
        <v>26.25</v>
      </c>
      <c r="AK51">
        <v>186</v>
      </c>
      <c r="AL51">
        <v>79</v>
      </c>
      <c r="AM51">
        <v>0</v>
      </c>
    </row>
    <row r="52" spans="1:39">
      <c r="A52" t="s">
        <v>94</v>
      </c>
      <c r="B52" s="35">
        <v>171.06</v>
      </c>
      <c r="C52" s="35">
        <v>57.84</v>
      </c>
      <c r="D52" s="94">
        <f t="shared" si="0"/>
        <v>99</v>
      </c>
      <c r="E52" s="35"/>
      <c r="F52" s="35"/>
      <c r="G52" s="35"/>
      <c r="H52" s="35"/>
      <c r="I52" s="35"/>
      <c r="J52" s="38">
        <v>12.03</v>
      </c>
      <c r="K52" s="38">
        <v>12.03</v>
      </c>
      <c r="L52" s="38">
        <v>12.33</v>
      </c>
      <c r="M52">
        <v>70.599999999999994</v>
      </c>
      <c r="N52">
        <v>150.66999999999999</v>
      </c>
      <c r="O52">
        <v>53.51</v>
      </c>
      <c r="P52">
        <v>0</v>
      </c>
      <c r="Q52">
        <v>37.22</v>
      </c>
      <c r="R52" s="94">
        <v>33</v>
      </c>
      <c r="S52" s="94">
        <v>33</v>
      </c>
      <c r="T52" s="94">
        <v>33</v>
      </c>
      <c r="U52">
        <v>0</v>
      </c>
      <c r="V52">
        <v>94.29</v>
      </c>
      <c r="W52">
        <v>4.38</v>
      </c>
      <c r="X52">
        <v>43.5</v>
      </c>
      <c r="Y52">
        <v>14.5</v>
      </c>
      <c r="Z52">
        <v>14.5</v>
      </c>
      <c r="AA52">
        <v>222.29</v>
      </c>
      <c r="AB52">
        <v>44.46</v>
      </c>
      <c r="AC52">
        <v>85</v>
      </c>
      <c r="AD52">
        <v>44</v>
      </c>
      <c r="AE52">
        <v>90</v>
      </c>
      <c r="AF52">
        <v>43</v>
      </c>
      <c r="AG52">
        <v>13</v>
      </c>
      <c r="AH52">
        <v>0</v>
      </c>
      <c r="AI52">
        <v>0</v>
      </c>
      <c r="AJ52">
        <v>26.25</v>
      </c>
      <c r="AK52">
        <v>186</v>
      </c>
      <c r="AL52">
        <v>79</v>
      </c>
      <c r="AM52">
        <v>0</v>
      </c>
    </row>
    <row r="53" spans="1:39">
      <c r="A53" t="s">
        <v>95</v>
      </c>
      <c r="B53" s="35">
        <v>171.06</v>
      </c>
      <c r="C53" s="35">
        <v>57.84</v>
      </c>
      <c r="D53" s="94">
        <f t="shared" si="0"/>
        <v>99</v>
      </c>
      <c r="E53" s="35"/>
      <c r="F53" s="35"/>
      <c r="G53" s="35"/>
      <c r="H53" s="35"/>
      <c r="I53" s="35"/>
      <c r="J53" s="38">
        <v>13.88</v>
      </c>
      <c r="K53" s="38">
        <v>13.88</v>
      </c>
      <c r="L53" s="38">
        <v>14.23</v>
      </c>
      <c r="M53">
        <v>70.599999999999994</v>
      </c>
      <c r="N53">
        <v>150.66999999999999</v>
      </c>
      <c r="O53">
        <v>51.63</v>
      </c>
      <c r="P53">
        <v>0</v>
      </c>
      <c r="Q53">
        <v>38.020000000000003</v>
      </c>
      <c r="R53" s="94">
        <v>33</v>
      </c>
      <c r="S53" s="94">
        <v>33</v>
      </c>
      <c r="T53" s="94">
        <v>33</v>
      </c>
      <c r="U53">
        <v>0</v>
      </c>
      <c r="V53">
        <v>97.7</v>
      </c>
      <c r="W53">
        <v>4.38</v>
      </c>
      <c r="X53">
        <v>35</v>
      </c>
      <c r="Y53">
        <v>11.66</v>
      </c>
      <c r="Z53">
        <v>11.67</v>
      </c>
      <c r="AA53">
        <v>222.29</v>
      </c>
      <c r="AB53">
        <v>44.46</v>
      </c>
      <c r="AC53">
        <v>86</v>
      </c>
      <c r="AD53">
        <v>44</v>
      </c>
      <c r="AE53">
        <v>90</v>
      </c>
      <c r="AF53">
        <v>43</v>
      </c>
      <c r="AG53">
        <v>10.66</v>
      </c>
      <c r="AH53">
        <v>0</v>
      </c>
      <c r="AI53">
        <v>0</v>
      </c>
      <c r="AJ53">
        <v>26.25</v>
      </c>
      <c r="AK53">
        <v>182</v>
      </c>
      <c r="AL53">
        <v>78</v>
      </c>
      <c r="AM53">
        <v>0</v>
      </c>
    </row>
    <row r="54" spans="1:39">
      <c r="A54" t="s">
        <v>96</v>
      </c>
      <c r="B54" s="35">
        <v>171.06</v>
      </c>
      <c r="C54" s="35">
        <v>57.84</v>
      </c>
      <c r="D54" s="94">
        <f t="shared" si="0"/>
        <v>99</v>
      </c>
      <c r="E54" s="35"/>
      <c r="F54" s="35"/>
      <c r="G54" s="35"/>
      <c r="H54" s="35"/>
      <c r="I54" s="35"/>
      <c r="J54" s="38">
        <v>14.44</v>
      </c>
      <c r="K54" s="38">
        <v>14.44</v>
      </c>
      <c r="L54" s="38">
        <v>14.8</v>
      </c>
      <c r="M54">
        <v>70.599999999999994</v>
      </c>
      <c r="N54">
        <v>150.66999999999999</v>
      </c>
      <c r="O54">
        <v>51.63</v>
      </c>
      <c r="P54">
        <v>0</v>
      </c>
      <c r="Q54">
        <v>39.020000000000003</v>
      </c>
      <c r="R54" s="94">
        <v>33</v>
      </c>
      <c r="S54" s="94">
        <v>33</v>
      </c>
      <c r="T54" s="94">
        <v>33</v>
      </c>
      <c r="U54">
        <v>0</v>
      </c>
      <c r="V54">
        <v>98.74</v>
      </c>
      <c r="W54">
        <v>4.38</v>
      </c>
      <c r="X54">
        <v>35</v>
      </c>
      <c r="Y54">
        <v>11.66</v>
      </c>
      <c r="Z54">
        <v>11.67</v>
      </c>
      <c r="AA54">
        <v>222.29</v>
      </c>
      <c r="AB54">
        <v>44.46</v>
      </c>
      <c r="AC54">
        <v>86</v>
      </c>
      <c r="AD54">
        <v>44</v>
      </c>
      <c r="AE54">
        <v>90</v>
      </c>
      <c r="AF54">
        <v>43</v>
      </c>
      <c r="AG54">
        <v>10.66</v>
      </c>
      <c r="AH54">
        <v>0</v>
      </c>
      <c r="AI54">
        <v>0</v>
      </c>
      <c r="AJ54">
        <v>26.25</v>
      </c>
      <c r="AK54">
        <v>182</v>
      </c>
      <c r="AL54">
        <v>78</v>
      </c>
      <c r="AM54">
        <v>0</v>
      </c>
    </row>
    <row r="55" spans="1:39">
      <c r="A55" t="s">
        <v>97</v>
      </c>
      <c r="B55" s="35">
        <v>171.06</v>
      </c>
      <c r="C55" s="35">
        <v>57.84</v>
      </c>
      <c r="D55" s="94">
        <f t="shared" si="0"/>
        <v>99</v>
      </c>
      <c r="E55" s="35"/>
      <c r="F55" s="35"/>
      <c r="G55" s="35"/>
      <c r="H55" s="35"/>
      <c r="I55" s="35"/>
      <c r="J55" s="38">
        <v>14.44</v>
      </c>
      <c r="K55" s="38">
        <v>14.44</v>
      </c>
      <c r="L55" s="38">
        <v>14.8</v>
      </c>
      <c r="M55">
        <v>70.599999999999994</v>
      </c>
      <c r="N55">
        <v>150.66999999999999</v>
      </c>
      <c r="O55">
        <v>51.63</v>
      </c>
      <c r="P55">
        <v>0</v>
      </c>
      <c r="Q55">
        <v>40.020000000000003</v>
      </c>
      <c r="R55" s="94">
        <v>33</v>
      </c>
      <c r="S55" s="94">
        <v>33</v>
      </c>
      <c r="T55" s="94">
        <v>33</v>
      </c>
      <c r="U55">
        <v>0</v>
      </c>
      <c r="V55">
        <v>96.67</v>
      </c>
      <c r="W55">
        <v>4.4800000000000004</v>
      </c>
      <c r="X55">
        <v>35</v>
      </c>
      <c r="Y55">
        <v>11.66</v>
      </c>
      <c r="Z55">
        <v>11.67</v>
      </c>
      <c r="AA55">
        <v>222.29</v>
      </c>
      <c r="AB55">
        <v>44.46</v>
      </c>
      <c r="AC55">
        <v>86</v>
      </c>
      <c r="AD55">
        <v>43</v>
      </c>
      <c r="AE55">
        <v>88</v>
      </c>
      <c r="AF55">
        <v>42</v>
      </c>
      <c r="AG55">
        <v>11.34</v>
      </c>
      <c r="AH55">
        <v>0</v>
      </c>
      <c r="AI55">
        <v>0</v>
      </c>
      <c r="AJ55">
        <v>26.25</v>
      </c>
      <c r="AK55">
        <v>186</v>
      </c>
      <c r="AL55">
        <v>79</v>
      </c>
      <c r="AM55">
        <v>0</v>
      </c>
    </row>
    <row r="56" spans="1:39">
      <c r="A56" t="s">
        <v>98</v>
      </c>
      <c r="B56" s="35">
        <v>171.06</v>
      </c>
      <c r="C56" s="35">
        <v>57.84</v>
      </c>
      <c r="D56" s="94">
        <f t="shared" si="0"/>
        <v>99</v>
      </c>
      <c r="E56" s="35"/>
      <c r="F56" s="35"/>
      <c r="G56" s="35"/>
      <c r="H56" s="35"/>
      <c r="I56" s="35"/>
      <c r="J56" s="38">
        <v>14.44</v>
      </c>
      <c r="K56" s="38">
        <v>14.44</v>
      </c>
      <c r="L56" s="38">
        <v>14.8</v>
      </c>
      <c r="M56">
        <v>70.599999999999994</v>
      </c>
      <c r="N56">
        <v>150.66999999999999</v>
      </c>
      <c r="O56">
        <v>51.63</v>
      </c>
      <c r="P56">
        <v>0</v>
      </c>
      <c r="Q56">
        <v>40.020000000000003</v>
      </c>
      <c r="R56" s="94">
        <v>33</v>
      </c>
      <c r="S56" s="94">
        <v>33</v>
      </c>
      <c r="T56" s="94">
        <v>33</v>
      </c>
      <c r="U56">
        <v>0</v>
      </c>
      <c r="V56">
        <v>91.88</v>
      </c>
      <c r="W56">
        <v>4.4800000000000004</v>
      </c>
      <c r="X56">
        <v>35</v>
      </c>
      <c r="Y56">
        <v>11.66</v>
      </c>
      <c r="Z56">
        <v>11.67</v>
      </c>
      <c r="AA56">
        <v>222.29</v>
      </c>
      <c r="AB56">
        <v>44.46</v>
      </c>
      <c r="AC56">
        <v>86</v>
      </c>
      <c r="AD56">
        <v>43</v>
      </c>
      <c r="AE56">
        <v>88</v>
      </c>
      <c r="AF56">
        <v>42</v>
      </c>
      <c r="AG56">
        <v>12</v>
      </c>
      <c r="AH56">
        <v>0</v>
      </c>
      <c r="AI56">
        <v>0</v>
      </c>
      <c r="AJ56">
        <v>26.25</v>
      </c>
      <c r="AK56">
        <v>186</v>
      </c>
      <c r="AL56">
        <v>79</v>
      </c>
      <c r="AM56">
        <v>0</v>
      </c>
    </row>
    <row r="57" spans="1:39">
      <c r="A57" t="s">
        <v>99</v>
      </c>
      <c r="B57" s="35">
        <v>171.15</v>
      </c>
      <c r="C57" s="35">
        <v>57.84</v>
      </c>
      <c r="D57" s="94">
        <f t="shared" si="0"/>
        <v>99</v>
      </c>
      <c r="E57" s="35"/>
      <c r="F57" s="35"/>
      <c r="G57" s="35"/>
      <c r="H57" s="35"/>
      <c r="I57" s="35"/>
      <c r="J57" s="38">
        <v>14.44</v>
      </c>
      <c r="K57" s="38">
        <v>14.44</v>
      </c>
      <c r="L57" s="38">
        <v>14.8</v>
      </c>
      <c r="M57">
        <v>70.599999999999994</v>
      </c>
      <c r="N57">
        <v>193.78</v>
      </c>
      <c r="O57">
        <v>53.29</v>
      </c>
      <c r="P57">
        <v>0</v>
      </c>
      <c r="Q57">
        <v>40.020000000000003</v>
      </c>
      <c r="R57" s="94">
        <v>33</v>
      </c>
      <c r="S57" s="94">
        <v>33</v>
      </c>
      <c r="T57" s="94">
        <v>33</v>
      </c>
      <c r="U57">
        <v>0</v>
      </c>
      <c r="V57">
        <v>93.49</v>
      </c>
      <c r="W57">
        <v>4.75</v>
      </c>
      <c r="X57">
        <v>35</v>
      </c>
      <c r="Y57">
        <v>11.66</v>
      </c>
      <c r="Z57">
        <v>11.67</v>
      </c>
      <c r="AA57">
        <v>222.29</v>
      </c>
      <c r="AB57">
        <v>44.46</v>
      </c>
      <c r="AC57">
        <v>73</v>
      </c>
      <c r="AD57">
        <v>38</v>
      </c>
      <c r="AE57">
        <v>83</v>
      </c>
      <c r="AF57">
        <v>40</v>
      </c>
      <c r="AG57">
        <v>12.34</v>
      </c>
      <c r="AH57">
        <v>0</v>
      </c>
      <c r="AI57">
        <v>0</v>
      </c>
      <c r="AJ57">
        <v>26.25</v>
      </c>
      <c r="AK57">
        <v>175</v>
      </c>
      <c r="AL57">
        <v>75</v>
      </c>
      <c r="AM57">
        <v>0</v>
      </c>
    </row>
    <row r="58" spans="1:39">
      <c r="A58" t="s">
        <v>100</v>
      </c>
      <c r="B58" s="35">
        <v>171.15</v>
      </c>
      <c r="C58" s="35">
        <v>57.84</v>
      </c>
      <c r="D58" s="94">
        <f t="shared" si="0"/>
        <v>99</v>
      </c>
      <c r="E58" s="35"/>
      <c r="F58" s="35"/>
      <c r="G58" s="35"/>
      <c r="H58" s="35"/>
      <c r="I58" s="35"/>
      <c r="J58" s="38">
        <v>14.44</v>
      </c>
      <c r="K58" s="38">
        <v>14.44</v>
      </c>
      <c r="L58" s="38">
        <v>14.8</v>
      </c>
      <c r="M58">
        <v>70.599999999999994</v>
      </c>
      <c r="N58">
        <v>232.54</v>
      </c>
      <c r="O58">
        <v>53.29</v>
      </c>
      <c r="P58">
        <v>0</v>
      </c>
      <c r="Q58">
        <v>40.020000000000003</v>
      </c>
      <c r="R58" s="94">
        <v>33</v>
      </c>
      <c r="S58" s="94">
        <v>33</v>
      </c>
      <c r="T58" s="94">
        <v>33</v>
      </c>
      <c r="U58">
        <v>0</v>
      </c>
      <c r="V58">
        <v>89.62</v>
      </c>
      <c r="W58">
        <v>4.75</v>
      </c>
      <c r="X58">
        <v>35</v>
      </c>
      <c r="Y58">
        <v>11.66</v>
      </c>
      <c r="Z58">
        <v>11.67</v>
      </c>
      <c r="AA58">
        <v>222.29</v>
      </c>
      <c r="AB58">
        <v>44.46</v>
      </c>
      <c r="AC58">
        <v>73</v>
      </c>
      <c r="AD58">
        <v>38</v>
      </c>
      <c r="AE58">
        <v>85</v>
      </c>
      <c r="AF58">
        <v>40</v>
      </c>
      <c r="AG58">
        <v>12.66</v>
      </c>
      <c r="AH58">
        <v>0</v>
      </c>
      <c r="AI58">
        <v>0</v>
      </c>
      <c r="AJ58">
        <v>26.25</v>
      </c>
      <c r="AK58">
        <v>175</v>
      </c>
      <c r="AL58">
        <v>75</v>
      </c>
      <c r="AM58">
        <v>0</v>
      </c>
    </row>
    <row r="59" spans="1:39">
      <c r="A59" t="s">
        <v>101</v>
      </c>
      <c r="B59" s="35">
        <v>172.12</v>
      </c>
      <c r="C59" s="35">
        <v>57.84</v>
      </c>
      <c r="D59" s="94">
        <f t="shared" si="0"/>
        <v>99</v>
      </c>
      <c r="E59" s="35"/>
      <c r="F59" s="35"/>
      <c r="G59" s="35"/>
      <c r="H59" s="35"/>
      <c r="I59" s="35"/>
      <c r="J59" s="38">
        <v>14.09</v>
      </c>
      <c r="K59" s="38">
        <v>14.09</v>
      </c>
      <c r="L59" s="38">
        <v>14.44</v>
      </c>
      <c r="M59">
        <v>70.599999999999994</v>
      </c>
      <c r="N59">
        <v>232.54</v>
      </c>
      <c r="O59">
        <v>82.36</v>
      </c>
      <c r="P59">
        <v>0</v>
      </c>
      <c r="Q59">
        <v>40.020000000000003</v>
      </c>
      <c r="R59" s="94">
        <v>33</v>
      </c>
      <c r="S59" s="94">
        <v>33</v>
      </c>
      <c r="T59" s="94">
        <v>33</v>
      </c>
      <c r="U59">
        <v>0</v>
      </c>
      <c r="V59">
        <v>86.3</v>
      </c>
      <c r="W59">
        <v>4.84</v>
      </c>
      <c r="X59">
        <v>35</v>
      </c>
      <c r="Y59">
        <v>11.66</v>
      </c>
      <c r="Z59">
        <v>11.67</v>
      </c>
      <c r="AA59">
        <v>222.29</v>
      </c>
      <c r="AB59">
        <v>44.46</v>
      </c>
      <c r="AC59">
        <v>73</v>
      </c>
      <c r="AD59">
        <v>42</v>
      </c>
      <c r="AE59">
        <v>71</v>
      </c>
      <c r="AF59">
        <v>34</v>
      </c>
      <c r="AG59">
        <v>8.34</v>
      </c>
      <c r="AH59">
        <v>0</v>
      </c>
      <c r="AI59">
        <v>0</v>
      </c>
      <c r="AJ59">
        <v>26.25</v>
      </c>
      <c r="AK59">
        <v>140</v>
      </c>
      <c r="AL59">
        <v>60</v>
      </c>
      <c r="AM59">
        <v>0</v>
      </c>
    </row>
    <row r="60" spans="1:39">
      <c r="A60" t="s">
        <v>102</v>
      </c>
      <c r="B60" s="35">
        <v>172.12</v>
      </c>
      <c r="C60" s="35">
        <v>57.84</v>
      </c>
      <c r="D60" s="94">
        <f t="shared" si="0"/>
        <v>99</v>
      </c>
      <c r="E60" s="35"/>
      <c r="F60" s="35"/>
      <c r="G60" s="35"/>
      <c r="H60" s="35"/>
      <c r="I60" s="35"/>
      <c r="J60" s="38">
        <v>13.63</v>
      </c>
      <c r="K60" s="38">
        <v>13.63</v>
      </c>
      <c r="L60" s="38">
        <v>13.97</v>
      </c>
      <c r="M60">
        <v>70.599999999999994</v>
      </c>
      <c r="N60">
        <v>232.54</v>
      </c>
      <c r="O60">
        <v>100.94</v>
      </c>
      <c r="P60">
        <v>0</v>
      </c>
      <c r="Q60">
        <v>40.020000000000003</v>
      </c>
      <c r="R60" s="94">
        <v>33</v>
      </c>
      <c r="S60" s="94">
        <v>33</v>
      </c>
      <c r="T60" s="94">
        <v>33</v>
      </c>
      <c r="U60">
        <v>0</v>
      </c>
      <c r="V60">
        <v>83.52</v>
      </c>
      <c r="W60">
        <v>4.84</v>
      </c>
      <c r="X60">
        <v>35</v>
      </c>
      <c r="Y60">
        <v>11.66</v>
      </c>
      <c r="Z60">
        <v>11.67</v>
      </c>
      <c r="AA60">
        <v>222.29</v>
      </c>
      <c r="AB60">
        <v>44.46</v>
      </c>
      <c r="AC60">
        <v>73</v>
      </c>
      <c r="AD60">
        <v>41</v>
      </c>
      <c r="AE60">
        <v>71</v>
      </c>
      <c r="AF60">
        <v>34</v>
      </c>
      <c r="AG60">
        <v>8.34</v>
      </c>
      <c r="AH60">
        <v>0</v>
      </c>
      <c r="AI60">
        <v>0</v>
      </c>
      <c r="AJ60">
        <v>27.26</v>
      </c>
      <c r="AK60">
        <v>140</v>
      </c>
      <c r="AL60">
        <v>60</v>
      </c>
      <c r="AM60">
        <v>0</v>
      </c>
    </row>
    <row r="61" spans="1:39">
      <c r="A61" t="s">
        <v>103</v>
      </c>
      <c r="B61" s="35">
        <v>172.12</v>
      </c>
      <c r="C61" s="35">
        <v>57.84</v>
      </c>
      <c r="D61" s="94">
        <f t="shared" si="0"/>
        <v>99</v>
      </c>
      <c r="E61" s="35"/>
      <c r="F61" s="35"/>
      <c r="G61" s="35"/>
      <c r="H61" s="35"/>
      <c r="I61" s="35"/>
      <c r="J61" s="38">
        <v>13.12</v>
      </c>
      <c r="K61" s="38">
        <v>13.12</v>
      </c>
      <c r="L61" s="38">
        <v>13.45</v>
      </c>
      <c r="M61">
        <v>70.599999999999994</v>
      </c>
      <c r="N61">
        <v>232.54</v>
      </c>
      <c r="O61">
        <v>100.94</v>
      </c>
      <c r="P61">
        <v>0</v>
      </c>
      <c r="Q61">
        <v>40.020000000000003</v>
      </c>
      <c r="R61" s="94">
        <v>33</v>
      </c>
      <c r="S61" s="94">
        <v>33</v>
      </c>
      <c r="T61" s="94">
        <v>33</v>
      </c>
      <c r="U61">
        <v>0</v>
      </c>
      <c r="V61">
        <v>79.41</v>
      </c>
      <c r="W61">
        <v>4.84</v>
      </c>
      <c r="X61">
        <v>35.5</v>
      </c>
      <c r="Y61">
        <v>11.84</v>
      </c>
      <c r="Z61">
        <v>11.83</v>
      </c>
      <c r="AA61">
        <v>222.29</v>
      </c>
      <c r="AB61">
        <v>44.46</v>
      </c>
      <c r="AC61">
        <v>53</v>
      </c>
      <c r="AD61">
        <v>35</v>
      </c>
      <c r="AE61">
        <v>74</v>
      </c>
      <c r="AF61">
        <v>36</v>
      </c>
      <c r="AG61">
        <v>8.34</v>
      </c>
      <c r="AH61">
        <v>0</v>
      </c>
      <c r="AI61">
        <v>0</v>
      </c>
      <c r="AJ61">
        <v>27.26</v>
      </c>
      <c r="AK61">
        <v>140</v>
      </c>
      <c r="AL61">
        <v>60</v>
      </c>
      <c r="AM61">
        <v>0</v>
      </c>
    </row>
    <row r="62" spans="1:39">
      <c r="A62" t="s">
        <v>104</v>
      </c>
      <c r="B62" s="35">
        <v>172.12</v>
      </c>
      <c r="C62" s="35">
        <v>57.84</v>
      </c>
      <c r="D62" s="94">
        <f t="shared" si="0"/>
        <v>99</v>
      </c>
      <c r="E62" s="35"/>
      <c r="F62" s="35"/>
      <c r="G62" s="35"/>
      <c r="H62" s="35"/>
      <c r="I62" s="35"/>
      <c r="J62" s="38">
        <v>12.61</v>
      </c>
      <c r="K62" s="38">
        <v>12.61</v>
      </c>
      <c r="L62" s="38">
        <v>12.92</v>
      </c>
      <c r="M62">
        <v>70.599999999999994</v>
      </c>
      <c r="N62">
        <v>232.54</v>
      </c>
      <c r="O62">
        <v>100.94</v>
      </c>
      <c r="P62">
        <v>0</v>
      </c>
      <c r="Q62">
        <v>40.020000000000003</v>
      </c>
      <c r="R62" s="94">
        <v>33</v>
      </c>
      <c r="S62" s="94">
        <v>33</v>
      </c>
      <c r="T62" s="94">
        <v>33</v>
      </c>
      <c r="U62">
        <v>0</v>
      </c>
      <c r="V62">
        <v>74.25</v>
      </c>
      <c r="W62">
        <v>4.84</v>
      </c>
      <c r="X62">
        <v>37.5</v>
      </c>
      <c r="Y62">
        <v>12.5</v>
      </c>
      <c r="Z62">
        <v>12.5</v>
      </c>
      <c r="AA62">
        <v>210.17</v>
      </c>
      <c r="AB62">
        <v>42.03</v>
      </c>
      <c r="AC62">
        <v>52</v>
      </c>
      <c r="AD62">
        <v>32</v>
      </c>
      <c r="AE62">
        <v>71</v>
      </c>
      <c r="AF62">
        <v>34</v>
      </c>
      <c r="AG62">
        <v>8.34</v>
      </c>
      <c r="AH62">
        <v>0</v>
      </c>
      <c r="AI62">
        <v>0</v>
      </c>
      <c r="AJ62">
        <v>27.26</v>
      </c>
      <c r="AK62">
        <v>140</v>
      </c>
      <c r="AL62">
        <v>60</v>
      </c>
      <c r="AM62">
        <v>0</v>
      </c>
    </row>
    <row r="63" spans="1:39">
      <c r="A63" t="s">
        <v>105</v>
      </c>
      <c r="B63" s="35">
        <v>206.91</v>
      </c>
      <c r="C63" s="35">
        <v>57.84</v>
      </c>
      <c r="D63" s="94">
        <f t="shared" si="0"/>
        <v>99</v>
      </c>
      <c r="E63" s="35"/>
      <c r="F63" s="35"/>
      <c r="G63" s="35"/>
      <c r="H63" s="35"/>
      <c r="I63" s="35"/>
      <c r="J63" s="38">
        <v>6.48</v>
      </c>
      <c r="K63" s="38">
        <v>6.48</v>
      </c>
      <c r="L63" s="38">
        <v>6.65</v>
      </c>
      <c r="M63">
        <v>70.599999999999994</v>
      </c>
      <c r="N63">
        <v>273.95999999999998</v>
      </c>
      <c r="O63">
        <v>100.94</v>
      </c>
      <c r="P63">
        <v>0</v>
      </c>
      <c r="Q63">
        <v>40.020000000000003</v>
      </c>
      <c r="R63" s="94">
        <v>33</v>
      </c>
      <c r="S63" s="94">
        <v>33</v>
      </c>
      <c r="T63" s="94">
        <v>33</v>
      </c>
      <c r="U63">
        <v>0</v>
      </c>
      <c r="V63">
        <v>65.459999999999994</v>
      </c>
      <c r="W63">
        <v>5.22</v>
      </c>
      <c r="X63">
        <v>39.5</v>
      </c>
      <c r="Y63">
        <v>13.16</v>
      </c>
      <c r="Z63">
        <v>13.17</v>
      </c>
      <c r="AA63">
        <v>202.08</v>
      </c>
      <c r="AB63">
        <v>40.42</v>
      </c>
      <c r="AC63">
        <v>72</v>
      </c>
      <c r="AD63">
        <v>37</v>
      </c>
      <c r="AE63">
        <v>72</v>
      </c>
      <c r="AF63">
        <v>35</v>
      </c>
      <c r="AG63">
        <v>8.34</v>
      </c>
      <c r="AH63">
        <v>0</v>
      </c>
      <c r="AI63">
        <v>0</v>
      </c>
      <c r="AJ63">
        <v>27.26</v>
      </c>
      <c r="AK63">
        <v>119</v>
      </c>
      <c r="AL63">
        <v>51</v>
      </c>
      <c r="AM63">
        <v>0</v>
      </c>
    </row>
    <row r="64" spans="1:39">
      <c r="A64" t="s">
        <v>106</v>
      </c>
      <c r="B64" s="35">
        <v>206.91</v>
      </c>
      <c r="C64" s="35">
        <v>57.84</v>
      </c>
      <c r="D64" s="94">
        <f t="shared" si="0"/>
        <v>99</v>
      </c>
      <c r="E64" s="35"/>
      <c r="F64" s="35"/>
      <c r="G64" s="35"/>
      <c r="H64" s="35"/>
      <c r="I64" s="35"/>
      <c r="J64" s="38">
        <v>6.48</v>
      </c>
      <c r="K64" s="38">
        <v>6.48</v>
      </c>
      <c r="L64" s="38">
        <v>6.65</v>
      </c>
      <c r="M64">
        <v>70.599999999999994</v>
      </c>
      <c r="N64">
        <v>273.95999999999998</v>
      </c>
      <c r="O64">
        <v>100.94</v>
      </c>
      <c r="P64">
        <v>0</v>
      </c>
      <c r="Q64">
        <v>41.02</v>
      </c>
      <c r="R64" s="94">
        <v>33</v>
      </c>
      <c r="S64" s="94">
        <v>33</v>
      </c>
      <c r="T64" s="94">
        <v>33</v>
      </c>
      <c r="U64">
        <v>0</v>
      </c>
      <c r="V64">
        <v>60.71</v>
      </c>
      <c r="W64">
        <v>5.22</v>
      </c>
      <c r="X64">
        <v>41.5</v>
      </c>
      <c r="Y64">
        <v>13.84</v>
      </c>
      <c r="Z64">
        <v>13.83</v>
      </c>
      <c r="AA64">
        <v>194</v>
      </c>
      <c r="AB64">
        <v>38.799999999999997</v>
      </c>
      <c r="AC64">
        <v>69</v>
      </c>
      <c r="AD64">
        <v>35</v>
      </c>
      <c r="AE64">
        <v>68</v>
      </c>
      <c r="AF64">
        <v>32</v>
      </c>
      <c r="AG64">
        <v>8.34</v>
      </c>
      <c r="AH64">
        <v>0</v>
      </c>
      <c r="AI64">
        <v>0</v>
      </c>
      <c r="AJ64">
        <v>27.26</v>
      </c>
      <c r="AK64">
        <v>112</v>
      </c>
      <c r="AL64">
        <v>48</v>
      </c>
      <c r="AM64">
        <v>0</v>
      </c>
    </row>
    <row r="65" spans="1:39">
      <c r="A65" t="s">
        <v>107</v>
      </c>
      <c r="B65" s="35">
        <v>263.06</v>
      </c>
      <c r="C65" s="35">
        <v>57.84</v>
      </c>
      <c r="D65" s="94">
        <f t="shared" si="0"/>
        <v>99</v>
      </c>
      <c r="E65" s="35"/>
      <c r="F65" s="35"/>
      <c r="G65" s="35"/>
      <c r="H65" s="35"/>
      <c r="I65" s="35"/>
      <c r="J65" s="38">
        <v>6.48</v>
      </c>
      <c r="K65" s="38">
        <v>6.48</v>
      </c>
      <c r="L65" s="38">
        <v>6.65</v>
      </c>
      <c r="M65">
        <v>70.599999999999994</v>
      </c>
      <c r="N65">
        <v>273.95999999999998</v>
      </c>
      <c r="O65">
        <v>100.94</v>
      </c>
      <c r="P65">
        <v>0</v>
      </c>
      <c r="Q65">
        <v>42.02</v>
      </c>
      <c r="R65" s="94">
        <v>33</v>
      </c>
      <c r="S65" s="94">
        <v>33</v>
      </c>
      <c r="T65" s="94">
        <v>33</v>
      </c>
      <c r="U65">
        <v>0</v>
      </c>
      <c r="V65">
        <v>55.64</v>
      </c>
      <c r="W65">
        <v>5.22</v>
      </c>
      <c r="X65">
        <v>44</v>
      </c>
      <c r="Y65">
        <v>14.66</v>
      </c>
      <c r="Z65">
        <v>14.67</v>
      </c>
      <c r="AA65">
        <v>152.82</v>
      </c>
      <c r="AB65">
        <v>30.56</v>
      </c>
      <c r="AC65">
        <v>58</v>
      </c>
      <c r="AD65">
        <v>29</v>
      </c>
      <c r="AE65">
        <v>64</v>
      </c>
      <c r="AF65">
        <v>31</v>
      </c>
      <c r="AG65">
        <v>13.34</v>
      </c>
      <c r="AH65">
        <v>0</v>
      </c>
      <c r="AI65">
        <v>0</v>
      </c>
      <c r="AJ65">
        <v>27.26</v>
      </c>
      <c r="AK65">
        <v>105</v>
      </c>
      <c r="AL65">
        <v>45</v>
      </c>
      <c r="AM65">
        <v>0</v>
      </c>
    </row>
    <row r="66" spans="1:39">
      <c r="A66" t="s">
        <v>108</v>
      </c>
      <c r="B66" s="35">
        <v>263.06</v>
      </c>
      <c r="C66" s="35">
        <v>68.34</v>
      </c>
      <c r="D66" s="94">
        <f t="shared" si="0"/>
        <v>99</v>
      </c>
      <c r="E66" s="35"/>
      <c r="F66" s="35"/>
      <c r="G66" s="35"/>
      <c r="H66" s="35"/>
      <c r="I66" s="35"/>
      <c r="J66" s="38">
        <v>6.48</v>
      </c>
      <c r="K66" s="38">
        <v>6.48</v>
      </c>
      <c r="L66" s="38">
        <v>6.65</v>
      </c>
      <c r="M66">
        <v>70.599999999999994</v>
      </c>
      <c r="N66">
        <v>273.95999999999998</v>
      </c>
      <c r="O66">
        <v>100.94</v>
      </c>
      <c r="P66">
        <v>0</v>
      </c>
      <c r="Q66">
        <v>43.02</v>
      </c>
      <c r="R66" s="94">
        <v>33</v>
      </c>
      <c r="S66" s="94">
        <v>33</v>
      </c>
      <c r="T66" s="94">
        <v>33</v>
      </c>
      <c r="U66">
        <v>0</v>
      </c>
      <c r="V66">
        <v>49.97</v>
      </c>
      <c r="W66">
        <v>5.22</v>
      </c>
      <c r="X66">
        <v>46.5</v>
      </c>
      <c r="Y66">
        <v>15.5</v>
      </c>
      <c r="Z66">
        <v>15.5</v>
      </c>
      <c r="AA66">
        <v>142.07</v>
      </c>
      <c r="AB66">
        <v>28.41</v>
      </c>
      <c r="AC66">
        <v>55</v>
      </c>
      <c r="AD66">
        <v>26</v>
      </c>
      <c r="AE66">
        <v>60</v>
      </c>
      <c r="AF66">
        <v>28</v>
      </c>
      <c r="AG66">
        <v>13.34</v>
      </c>
      <c r="AH66">
        <v>0</v>
      </c>
      <c r="AI66">
        <v>0</v>
      </c>
      <c r="AJ66">
        <v>27.26</v>
      </c>
      <c r="AK66">
        <v>98</v>
      </c>
      <c r="AL66">
        <v>42</v>
      </c>
      <c r="AM66">
        <v>0</v>
      </c>
    </row>
    <row r="67" spans="1:39">
      <c r="A67" t="s">
        <v>109</v>
      </c>
      <c r="B67" s="35">
        <v>263.06</v>
      </c>
      <c r="C67" s="35">
        <v>87.39</v>
      </c>
      <c r="D67" s="94">
        <f t="shared" si="0"/>
        <v>99</v>
      </c>
      <c r="E67" s="35"/>
      <c r="F67" s="35"/>
      <c r="G67" s="35"/>
      <c r="H67" s="35"/>
      <c r="I67" s="35"/>
      <c r="J67" s="38">
        <v>6.48</v>
      </c>
      <c r="K67" s="38">
        <v>6.48</v>
      </c>
      <c r="L67" s="38">
        <v>6.65</v>
      </c>
      <c r="M67">
        <v>70.599999999999994</v>
      </c>
      <c r="N67">
        <v>273.95999999999998</v>
      </c>
      <c r="O67">
        <v>100.94</v>
      </c>
      <c r="P67">
        <v>0</v>
      </c>
      <c r="Q67">
        <v>44.02</v>
      </c>
      <c r="R67" s="94">
        <v>33</v>
      </c>
      <c r="S67" s="94">
        <v>33</v>
      </c>
      <c r="T67" s="94">
        <v>33</v>
      </c>
      <c r="U67">
        <v>0</v>
      </c>
      <c r="V67">
        <v>44.26</v>
      </c>
      <c r="W67">
        <v>5.82</v>
      </c>
      <c r="X67">
        <v>47.5</v>
      </c>
      <c r="Y67">
        <v>15.84</v>
      </c>
      <c r="Z67">
        <v>15.83</v>
      </c>
      <c r="AA67">
        <v>126.7</v>
      </c>
      <c r="AB67">
        <v>25.34</v>
      </c>
      <c r="AC67">
        <v>47</v>
      </c>
      <c r="AD67">
        <v>17</v>
      </c>
      <c r="AE67">
        <v>54</v>
      </c>
      <c r="AF67">
        <v>26</v>
      </c>
      <c r="AG67">
        <v>13.34</v>
      </c>
      <c r="AH67">
        <v>0</v>
      </c>
      <c r="AI67">
        <v>0</v>
      </c>
      <c r="AJ67">
        <v>28.26</v>
      </c>
      <c r="AK67">
        <v>98</v>
      </c>
      <c r="AL67">
        <v>42</v>
      </c>
      <c r="AM67">
        <v>0</v>
      </c>
    </row>
    <row r="68" spans="1:39">
      <c r="A68" t="s">
        <v>110</v>
      </c>
      <c r="B68" s="35">
        <v>263.06</v>
      </c>
      <c r="C68" s="35">
        <v>87.39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6.48</v>
      </c>
      <c r="K68" s="38">
        <v>6.48</v>
      </c>
      <c r="L68" s="38">
        <v>6.65</v>
      </c>
      <c r="M68">
        <v>70.599999999999994</v>
      </c>
      <c r="N68">
        <v>273.95999999999998</v>
      </c>
      <c r="O68">
        <v>100.94</v>
      </c>
      <c r="P68">
        <v>0</v>
      </c>
      <c r="Q68">
        <v>44.02</v>
      </c>
      <c r="R68" s="94">
        <v>33</v>
      </c>
      <c r="S68" s="94">
        <v>33</v>
      </c>
      <c r="T68" s="94">
        <v>33</v>
      </c>
      <c r="U68">
        <v>0</v>
      </c>
      <c r="V68">
        <v>38.6</v>
      </c>
      <c r="W68">
        <v>5.82</v>
      </c>
      <c r="X68">
        <v>42.5</v>
      </c>
      <c r="Y68">
        <v>14.16</v>
      </c>
      <c r="Z68">
        <v>14.17</v>
      </c>
      <c r="AA68">
        <v>111.52</v>
      </c>
      <c r="AB68">
        <v>22.3</v>
      </c>
      <c r="AC68">
        <v>43</v>
      </c>
      <c r="AD68">
        <v>14</v>
      </c>
      <c r="AE68">
        <v>49</v>
      </c>
      <c r="AF68">
        <v>23</v>
      </c>
      <c r="AG68">
        <v>13.34</v>
      </c>
      <c r="AH68">
        <v>0</v>
      </c>
      <c r="AI68">
        <v>0</v>
      </c>
      <c r="AJ68">
        <v>28.26</v>
      </c>
      <c r="AK68">
        <v>88</v>
      </c>
      <c r="AL68">
        <v>37</v>
      </c>
      <c r="AM68">
        <v>0</v>
      </c>
    </row>
    <row r="69" spans="1:39">
      <c r="A69" t="s">
        <v>111</v>
      </c>
      <c r="B69" s="35">
        <v>263.06</v>
      </c>
      <c r="C69" s="35">
        <v>87.39</v>
      </c>
      <c r="D69" s="94">
        <f t="shared" si="1"/>
        <v>99</v>
      </c>
      <c r="E69" s="35"/>
      <c r="F69" s="35"/>
      <c r="G69" s="35"/>
      <c r="H69" s="35"/>
      <c r="I69" s="35"/>
      <c r="J69" s="38">
        <v>6.48</v>
      </c>
      <c r="K69" s="38">
        <v>6.48</v>
      </c>
      <c r="L69" s="38">
        <v>6.65</v>
      </c>
      <c r="M69">
        <v>70.599999999999994</v>
      </c>
      <c r="N69">
        <v>273.95999999999998</v>
      </c>
      <c r="O69">
        <v>100.94</v>
      </c>
      <c r="P69">
        <v>0</v>
      </c>
      <c r="Q69">
        <v>44.02</v>
      </c>
      <c r="R69" s="94">
        <v>33</v>
      </c>
      <c r="S69" s="94">
        <v>33</v>
      </c>
      <c r="T69" s="94">
        <v>33</v>
      </c>
      <c r="U69">
        <v>0</v>
      </c>
      <c r="V69">
        <v>34.04</v>
      </c>
      <c r="W69">
        <v>5.82</v>
      </c>
      <c r="X69">
        <v>43</v>
      </c>
      <c r="Y69">
        <v>14.34</v>
      </c>
      <c r="Z69">
        <v>14.33</v>
      </c>
      <c r="AA69">
        <v>96.04</v>
      </c>
      <c r="AB69">
        <v>19.21</v>
      </c>
      <c r="AC69">
        <v>35</v>
      </c>
      <c r="AD69">
        <v>12</v>
      </c>
      <c r="AE69">
        <v>43</v>
      </c>
      <c r="AF69">
        <v>20</v>
      </c>
      <c r="AG69">
        <v>13.34</v>
      </c>
      <c r="AH69">
        <v>0</v>
      </c>
      <c r="AI69">
        <v>0</v>
      </c>
      <c r="AJ69">
        <v>28.26</v>
      </c>
      <c r="AK69">
        <v>88</v>
      </c>
      <c r="AL69">
        <v>37</v>
      </c>
      <c r="AM69">
        <v>0</v>
      </c>
    </row>
    <row r="70" spans="1:39">
      <c r="A70" t="s">
        <v>112</v>
      </c>
      <c r="B70" s="35">
        <v>263.06</v>
      </c>
      <c r="C70" s="35">
        <v>87.39</v>
      </c>
      <c r="D70" s="94">
        <f t="shared" si="1"/>
        <v>89</v>
      </c>
      <c r="E70" s="35"/>
      <c r="F70" s="35"/>
      <c r="G70" s="35"/>
      <c r="H70" s="35"/>
      <c r="I70" s="35"/>
      <c r="J70" s="38">
        <v>6.1</v>
      </c>
      <c r="K70" s="38">
        <v>6.1</v>
      </c>
      <c r="L70" s="38">
        <v>6.27</v>
      </c>
      <c r="M70">
        <v>70.599999999999994</v>
      </c>
      <c r="N70">
        <v>273.95999999999998</v>
      </c>
      <c r="O70">
        <v>100.94</v>
      </c>
      <c r="P70">
        <v>0</v>
      </c>
      <c r="Q70">
        <v>44.02</v>
      </c>
      <c r="R70" s="94">
        <v>33</v>
      </c>
      <c r="S70" s="94">
        <v>23</v>
      </c>
      <c r="T70" s="94">
        <v>33</v>
      </c>
      <c r="U70">
        <v>0</v>
      </c>
      <c r="V70">
        <v>30.08</v>
      </c>
      <c r="W70">
        <v>5.82</v>
      </c>
      <c r="X70">
        <v>44</v>
      </c>
      <c r="Y70">
        <v>14.66</v>
      </c>
      <c r="Z70">
        <v>14.67</v>
      </c>
      <c r="AA70">
        <v>80.56</v>
      </c>
      <c r="AB70">
        <v>16.11</v>
      </c>
      <c r="AC70">
        <v>33</v>
      </c>
      <c r="AD70">
        <v>11</v>
      </c>
      <c r="AE70">
        <v>36</v>
      </c>
      <c r="AF70">
        <v>17</v>
      </c>
      <c r="AG70">
        <v>13.34</v>
      </c>
      <c r="AH70">
        <v>0</v>
      </c>
      <c r="AI70">
        <v>0</v>
      </c>
      <c r="AJ70">
        <v>28.26</v>
      </c>
      <c r="AK70">
        <v>77</v>
      </c>
      <c r="AL70">
        <v>33</v>
      </c>
      <c r="AM70">
        <v>0</v>
      </c>
    </row>
    <row r="71" spans="1:39">
      <c r="A71" t="s">
        <v>113</v>
      </c>
      <c r="B71" s="35">
        <v>263.06</v>
      </c>
      <c r="C71" s="35">
        <v>87.39</v>
      </c>
      <c r="D71" s="94">
        <f t="shared" si="1"/>
        <v>79.460000000000008</v>
      </c>
      <c r="E71" s="35"/>
      <c r="F71" s="35"/>
      <c r="G71" s="35"/>
      <c r="H71" s="35"/>
      <c r="I71" s="35"/>
      <c r="J71" s="38">
        <v>5.0199999999999996</v>
      </c>
      <c r="K71" s="38">
        <v>5.0199999999999996</v>
      </c>
      <c r="L71" s="38">
        <v>5.14</v>
      </c>
      <c r="M71">
        <v>70.599999999999994</v>
      </c>
      <c r="N71">
        <v>273.95999999999998</v>
      </c>
      <c r="O71">
        <v>100.94</v>
      </c>
      <c r="P71">
        <v>0</v>
      </c>
      <c r="Q71">
        <v>44.02</v>
      </c>
      <c r="R71" s="94">
        <v>33</v>
      </c>
      <c r="S71" s="94">
        <v>16</v>
      </c>
      <c r="T71" s="94">
        <v>30.46</v>
      </c>
      <c r="U71">
        <v>0</v>
      </c>
      <c r="V71">
        <v>24.28</v>
      </c>
      <c r="W71">
        <v>6.24</v>
      </c>
      <c r="X71">
        <v>45</v>
      </c>
      <c r="Y71">
        <v>15</v>
      </c>
      <c r="Z71">
        <v>15</v>
      </c>
      <c r="AA71">
        <v>68.06</v>
      </c>
      <c r="AB71">
        <v>13.61</v>
      </c>
      <c r="AC71">
        <v>30</v>
      </c>
      <c r="AD71">
        <v>11</v>
      </c>
      <c r="AE71">
        <v>20</v>
      </c>
      <c r="AF71">
        <v>10</v>
      </c>
      <c r="AG71">
        <v>13.34</v>
      </c>
      <c r="AH71">
        <v>0</v>
      </c>
      <c r="AI71">
        <v>0</v>
      </c>
      <c r="AJ71">
        <v>28.26</v>
      </c>
      <c r="AK71">
        <v>63</v>
      </c>
      <c r="AL71">
        <v>27</v>
      </c>
      <c r="AM71">
        <v>0</v>
      </c>
    </row>
    <row r="72" spans="1:39">
      <c r="A72" t="s">
        <v>114</v>
      </c>
      <c r="B72" s="35">
        <v>263.06</v>
      </c>
      <c r="C72" s="35">
        <v>87.39</v>
      </c>
      <c r="D72" s="94">
        <f t="shared" si="1"/>
        <v>64.650000000000006</v>
      </c>
      <c r="E72" s="35"/>
      <c r="F72" s="35"/>
      <c r="G72" s="35"/>
      <c r="H72" s="35"/>
      <c r="I72" s="35"/>
      <c r="J72" s="38">
        <v>4.1100000000000003</v>
      </c>
      <c r="K72" s="38">
        <v>4.1100000000000003</v>
      </c>
      <c r="L72" s="38">
        <v>4.21</v>
      </c>
      <c r="M72">
        <v>70.599999999999994</v>
      </c>
      <c r="N72">
        <v>273.95999999999998</v>
      </c>
      <c r="O72">
        <v>100.94</v>
      </c>
      <c r="P72">
        <v>0</v>
      </c>
      <c r="Q72">
        <v>44.02</v>
      </c>
      <c r="R72" s="94">
        <v>33</v>
      </c>
      <c r="S72" s="94">
        <v>8</v>
      </c>
      <c r="T72" s="94">
        <v>23.65</v>
      </c>
      <c r="U72">
        <v>0</v>
      </c>
      <c r="V72">
        <v>17.559999999999999</v>
      </c>
      <c r="W72">
        <v>6.24</v>
      </c>
      <c r="X72">
        <v>46</v>
      </c>
      <c r="Y72">
        <v>15.34</v>
      </c>
      <c r="Z72">
        <v>15.33</v>
      </c>
      <c r="AA72">
        <v>55.59</v>
      </c>
      <c r="AB72">
        <v>11.12</v>
      </c>
      <c r="AC72">
        <v>23</v>
      </c>
      <c r="AD72">
        <v>10</v>
      </c>
      <c r="AE72">
        <v>17</v>
      </c>
      <c r="AF72">
        <v>8</v>
      </c>
      <c r="AG72">
        <v>13.34</v>
      </c>
      <c r="AH72">
        <v>0</v>
      </c>
      <c r="AI72">
        <v>0</v>
      </c>
      <c r="AJ72">
        <v>28.26</v>
      </c>
      <c r="AK72">
        <v>49</v>
      </c>
      <c r="AL72">
        <v>21</v>
      </c>
      <c r="AM72">
        <v>0</v>
      </c>
    </row>
    <row r="73" spans="1:39">
      <c r="A73" t="s">
        <v>115</v>
      </c>
      <c r="B73" s="35">
        <v>206.91</v>
      </c>
      <c r="C73" s="35">
        <v>68.34</v>
      </c>
      <c r="D73" s="94">
        <f t="shared" si="1"/>
        <v>53.75</v>
      </c>
      <c r="E73" s="35"/>
      <c r="F73" s="35"/>
      <c r="G73" s="35"/>
      <c r="H73" s="35"/>
      <c r="I73" s="35"/>
      <c r="J73" s="38">
        <v>3.1</v>
      </c>
      <c r="K73" s="38">
        <v>3.1</v>
      </c>
      <c r="L73" s="38">
        <v>3.18</v>
      </c>
      <c r="M73">
        <v>70.599999999999994</v>
      </c>
      <c r="N73">
        <v>273.95999999999998</v>
      </c>
      <c r="O73">
        <v>88.29</v>
      </c>
      <c r="P73">
        <v>0</v>
      </c>
      <c r="Q73">
        <v>44.02</v>
      </c>
      <c r="R73" s="94">
        <v>33</v>
      </c>
      <c r="S73" s="94">
        <v>3</v>
      </c>
      <c r="T73" s="94">
        <v>17.75</v>
      </c>
      <c r="U73">
        <v>0</v>
      </c>
      <c r="V73">
        <v>11.81</v>
      </c>
      <c r="W73">
        <v>5.77</v>
      </c>
      <c r="X73">
        <v>47.5</v>
      </c>
      <c r="Y73">
        <v>15.84</v>
      </c>
      <c r="Z73">
        <v>15.83</v>
      </c>
      <c r="AA73">
        <v>65.12</v>
      </c>
      <c r="AB73">
        <v>13.02</v>
      </c>
      <c r="AC73">
        <v>18</v>
      </c>
      <c r="AD73">
        <v>9</v>
      </c>
      <c r="AE73">
        <v>10</v>
      </c>
      <c r="AF73">
        <v>5</v>
      </c>
      <c r="AG73">
        <v>13.34</v>
      </c>
      <c r="AH73">
        <v>0</v>
      </c>
      <c r="AI73">
        <v>0</v>
      </c>
      <c r="AJ73">
        <v>27.76</v>
      </c>
      <c r="AK73">
        <v>28</v>
      </c>
      <c r="AL73">
        <v>12</v>
      </c>
      <c r="AM73">
        <v>0</v>
      </c>
    </row>
    <row r="74" spans="1:39">
      <c r="A74" t="s">
        <v>116</v>
      </c>
      <c r="B74" s="35">
        <v>206.91</v>
      </c>
      <c r="C74" s="35">
        <v>68.34</v>
      </c>
      <c r="D74" s="94">
        <f t="shared" si="1"/>
        <v>36.11</v>
      </c>
      <c r="E74" s="35"/>
      <c r="F74" s="35"/>
      <c r="G74" s="35"/>
      <c r="H74" s="35"/>
      <c r="I74" s="35"/>
      <c r="J74" s="38">
        <v>2.2999999999999998</v>
      </c>
      <c r="K74" s="38">
        <v>2.2999999999999998</v>
      </c>
      <c r="L74" s="38">
        <v>2.35</v>
      </c>
      <c r="M74">
        <v>70.599999999999994</v>
      </c>
      <c r="N74">
        <v>273.95999999999998</v>
      </c>
      <c r="O74">
        <v>88.29</v>
      </c>
      <c r="P74">
        <v>0</v>
      </c>
      <c r="Q74">
        <v>44.02</v>
      </c>
      <c r="R74" s="94">
        <v>23.33</v>
      </c>
      <c r="S74" s="94">
        <v>0</v>
      </c>
      <c r="T74" s="94">
        <v>12.78</v>
      </c>
      <c r="U74">
        <v>0</v>
      </c>
      <c r="V74">
        <v>7.35</v>
      </c>
      <c r="W74">
        <v>5.77</v>
      </c>
      <c r="X74">
        <v>49</v>
      </c>
      <c r="Y74">
        <v>16.34</v>
      </c>
      <c r="Z74">
        <v>16.329999999999998</v>
      </c>
      <c r="AA74">
        <v>51.6</v>
      </c>
      <c r="AB74">
        <v>10.32</v>
      </c>
      <c r="AC74">
        <v>15</v>
      </c>
      <c r="AD74">
        <v>8</v>
      </c>
      <c r="AE74">
        <v>10</v>
      </c>
      <c r="AF74">
        <v>5</v>
      </c>
      <c r="AG74">
        <v>13.34</v>
      </c>
      <c r="AH74">
        <v>0</v>
      </c>
      <c r="AI74">
        <v>0</v>
      </c>
      <c r="AJ74">
        <v>27.76</v>
      </c>
      <c r="AK74">
        <v>28</v>
      </c>
      <c r="AL74">
        <v>12</v>
      </c>
      <c r="AM74">
        <v>0</v>
      </c>
    </row>
    <row r="75" spans="1:39">
      <c r="A75" t="s">
        <v>117</v>
      </c>
      <c r="B75" s="35">
        <v>263.06</v>
      </c>
      <c r="C75" s="35">
        <v>75.569999999999993</v>
      </c>
      <c r="D75" s="94">
        <f t="shared" si="1"/>
        <v>0</v>
      </c>
      <c r="E75" s="35"/>
      <c r="F75" s="35"/>
      <c r="G75" s="35"/>
      <c r="H75" s="35"/>
      <c r="I75" s="35"/>
      <c r="J75" s="38">
        <v>1.74</v>
      </c>
      <c r="K75" s="38">
        <v>1.74</v>
      </c>
      <c r="L75" s="38">
        <v>1.79</v>
      </c>
      <c r="M75">
        <v>66.44</v>
      </c>
      <c r="N75">
        <v>273.95999999999998</v>
      </c>
      <c r="O75">
        <v>88.29</v>
      </c>
      <c r="P75">
        <v>0</v>
      </c>
      <c r="Q75">
        <v>44.02</v>
      </c>
      <c r="R75" s="94">
        <v>0</v>
      </c>
      <c r="S75" s="94">
        <v>0</v>
      </c>
      <c r="T75" s="94">
        <v>0</v>
      </c>
      <c r="U75">
        <v>0</v>
      </c>
      <c r="V75">
        <v>4.49</v>
      </c>
      <c r="W75">
        <v>5.77</v>
      </c>
      <c r="X75">
        <v>35</v>
      </c>
      <c r="Y75">
        <v>11.66</v>
      </c>
      <c r="Z75">
        <v>11.67</v>
      </c>
      <c r="AA75">
        <v>39.75</v>
      </c>
      <c r="AB75">
        <v>7.95</v>
      </c>
      <c r="AC75">
        <v>12</v>
      </c>
      <c r="AD75">
        <v>7</v>
      </c>
      <c r="AE75">
        <v>7</v>
      </c>
      <c r="AF75">
        <v>3</v>
      </c>
      <c r="AG75">
        <v>13.34</v>
      </c>
      <c r="AH75">
        <v>7.03</v>
      </c>
      <c r="AI75">
        <v>7.03</v>
      </c>
      <c r="AJ75">
        <v>28.77</v>
      </c>
      <c r="AK75">
        <v>18</v>
      </c>
      <c r="AL75">
        <v>7</v>
      </c>
      <c r="AM75">
        <v>0</v>
      </c>
    </row>
    <row r="76" spans="1:39">
      <c r="A76" t="s">
        <v>118</v>
      </c>
      <c r="B76" s="35">
        <v>263.06</v>
      </c>
      <c r="C76" s="35">
        <v>75.569999999999993</v>
      </c>
      <c r="D76" s="94">
        <f t="shared" si="1"/>
        <v>0</v>
      </c>
      <c r="E76" s="35"/>
      <c r="F76" s="35"/>
      <c r="G76" s="35"/>
      <c r="H76" s="35"/>
      <c r="I76" s="35"/>
      <c r="J76" s="38">
        <v>1.29</v>
      </c>
      <c r="K76" s="38">
        <v>1.29</v>
      </c>
      <c r="L76" s="38">
        <v>1.32</v>
      </c>
      <c r="M76">
        <v>66.44</v>
      </c>
      <c r="N76">
        <v>273.95999999999998</v>
      </c>
      <c r="O76">
        <v>88.29</v>
      </c>
      <c r="P76">
        <v>0</v>
      </c>
      <c r="Q76">
        <v>44.02</v>
      </c>
      <c r="R76" s="94">
        <v>0</v>
      </c>
      <c r="S76" s="94">
        <v>0</v>
      </c>
      <c r="T76" s="94">
        <v>0</v>
      </c>
      <c r="U76">
        <v>0</v>
      </c>
      <c r="V76">
        <v>2.42</v>
      </c>
      <c r="W76">
        <v>5.77</v>
      </c>
      <c r="X76">
        <v>36</v>
      </c>
      <c r="Y76">
        <v>12</v>
      </c>
      <c r="Z76">
        <v>12</v>
      </c>
      <c r="AA76">
        <v>29.18</v>
      </c>
      <c r="AB76">
        <v>5.83</v>
      </c>
      <c r="AC76">
        <v>8</v>
      </c>
      <c r="AD76">
        <v>5</v>
      </c>
      <c r="AE76">
        <v>3</v>
      </c>
      <c r="AF76">
        <v>2</v>
      </c>
      <c r="AG76">
        <v>13.34</v>
      </c>
      <c r="AH76">
        <v>7.61</v>
      </c>
      <c r="AI76">
        <v>7.61</v>
      </c>
      <c r="AJ76">
        <v>28.77</v>
      </c>
      <c r="AK76">
        <v>11</v>
      </c>
      <c r="AL76">
        <v>4</v>
      </c>
      <c r="AM76">
        <v>0</v>
      </c>
    </row>
    <row r="77" spans="1:39">
      <c r="A77" t="s">
        <v>119</v>
      </c>
      <c r="B77" s="35">
        <v>263.06</v>
      </c>
      <c r="C77" s="35">
        <v>75.569999999999993</v>
      </c>
      <c r="D77" s="94">
        <f t="shared" si="1"/>
        <v>0</v>
      </c>
      <c r="E77" s="35"/>
      <c r="F77" s="35"/>
      <c r="G77" s="35"/>
      <c r="H77" s="35"/>
      <c r="I77" s="35"/>
      <c r="J77" s="38">
        <v>0.61</v>
      </c>
      <c r="K77" s="38">
        <v>0.61</v>
      </c>
      <c r="L77" s="38">
        <v>0.62</v>
      </c>
      <c r="M77">
        <v>66.44</v>
      </c>
      <c r="N77">
        <v>273.95999999999998</v>
      </c>
      <c r="O77">
        <v>88.29</v>
      </c>
      <c r="P77">
        <v>0</v>
      </c>
      <c r="Q77">
        <v>44.02</v>
      </c>
      <c r="R77" s="94">
        <v>0</v>
      </c>
      <c r="S77" s="94">
        <v>0</v>
      </c>
      <c r="T77" s="94">
        <v>0</v>
      </c>
      <c r="U77">
        <v>0</v>
      </c>
      <c r="V77">
        <v>0.61</v>
      </c>
      <c r="W77">
        <v>5.77</v>
      </c>
      <c r="X77">
        <v>37</v>
      </c>
      <c r="Y77">
        <v>12.34</v>
      </c>
      <c r="Z77">
        <v>12.33</v>
      </c>
      <c r="AA77">
        <v>19.77</v>
      </c>
      <c r="AB77">
        <v>3.95</v>
      </c>
      <c r="AC77">
        <v>6</v>
      </c>
      <c r="AD77">
        <v>3</v>
      </c>
      <c r="AE77">
        <v>1</v>
      </c>
      <c r="AF77">
        <v>1</v>
      </c>
      <c r="AG77">
        <v>11.66</v>
      </c>
      <c r="AH77">
        <v>8.33</v>
      </c>
      <c r="AI77">
        <v>8.33</v>
      </c>
      <c r="AJ77">
        <v>28.77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226.29</v>
      </c>
      <c r="C78" s="35">
        <v>75.569999999999993</v>
      </c>
      <c r="D78" s="94">
        <f t="shared" si="1"/>
        <v>0</v>
      </c>
      <c r="E78" s="35"/>
      <c r="F78" s="35"/>
      <c r="G78" s="35"/>
      <c r="H78" s="35"/>
      <c r="I78" s="35"/>
      <c r="J78" s="38">
        <v>0.36</v>
      </c>
      <c r="K78" s="38">
        <v>0.36</v>
      </c>
      <c r="L78" s="38">
        <v>0.37</v>
      </c>
      <c r="M78">
        <v>66.44</v>
      </c>
      <c r="N78">
        <v>273.95999999999998</v>
      </c>
      <c r="O78">
        <v>88.29</v>
      </c>
      <c r="P78">
        <v>0</v>
      </c>
      <c r="Q78">
        <v>44.02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5.77</v>
      </c>
      <c r="X78">
        <v>37.5</v>
      </c>
      <c r="Y78">
        <v>12.5</v>
      </c>
      <c r="Z78">
        <v>12.5</v>
      </c>
      <c r="AA78">
        <v>11.76</v>
      </c>
      <c r="AB78">
        <v>2.35</v>
      </c>
      <c r="AC78">
        <v>4</v>
      </c>
      <c r="AD78">
        <v>2</v>
      </c>
      <c r="AE78">
        <v>0</v>
      </c>
      <c r="AF78">
        <v>0</v>
      </c>
      <c r="AG78">
        <v>11.66</v>
      </c>
      <c r="AH78">
        <v>11.67</v>
      </c>
      <c r="AI78">
        <v>11.67</v>
      </c>
      <c r="AJ78">
        <v>29.27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263.06</v>
      </c>
      <c r="C79" s="35">
        <v>75.569999999999993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115.78</v>
      </c>
      <c r="N79">
        <v>273.95999999999998</v>
      </c>
      <c r="O79">
        <v>88.29</v>
      </c>
      <c r="P79">
        <v>0</v>
      </c>
      <c r="Q79">
        <v>44.02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5.77</v>
      </c>
      <c r="X79">
        <v>37.5</v>
      </c>
      <c r="Y79">
        <v>12.5</v>
      </c>
      <c r="Z79">
        <v>12.5</v>
      </c>
      <c r="AA79">
        <v>6.15</v>
      </c>
      <c r="AB79">
        <v>1.23</v>
      </c>
      <c r="AC79">
        <v>2</v>
      </c>
      <c r="AD79">
        <v>1</v>
      </c>
      <c r="AE79">
        <v>0</v>
      </c>
      <c r="AF79">
        <v>0</v>
      </c>
      <c r="AG79">
        <v>11.66</v>
      </c>
      <c r="AH79">
        <v>12.67</v>
      </c>
      <c r="AI79">
        <v>12.67</v>
      </c>
      <c r="AJ79">
        <v>29.27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263.06</v>
      </c>
      <c r="C80" s="35">
        <v>75.569999999999993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115.78</v>
      </c>
      <c r="N80">
        <v>273.95999999999998</v>
      </c>
      <c r="O80">
        <v>88.29</v>
      </c>
      <c r="P80">
        <v>0</v>
      </c>
      <c r="Q80">
        <v>44.02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5.77</v>
      </c>
      <c r="X80">
        <v>37.5</v>
      </c>
      <c r="Y80">
        <v>12.5</v>
      </c>
      <c r="Z80">
        <v>12.5</v>
      </c>
      <c r="AA80">
        <v>1.49</v>
      </c>
      <c r="AB80">
        <v>0.3</v>
      </c>
      <c r="AC80">
        <v>1</v>
      </c>
      <c r="AD80">
        <v>0</v>
      </c>
      <c r="AE80">
        <v>0</v>
      </c>
      <c r="AF80">
        <v>0</v>
      </c>
      <c r="AG80">
        <v>11.66</v>
      </c>
      <c r="AH80">
        <v>15</v>
      </c>
      <c r="AI80">
        <v>15</v>
      </c>
      <c r="AJ80">
        <v>29.27</v>
      </c>
      <c r="AK80">
        <v>1</v>
      </c>
      <c r="AL80">
        <v>0</v>
      </c>
      <c r="AM80">
        <v>0</v>
      </c>
    </row>
    <row r="81" spans="1:39">
      <c r="A81" t="s">
        <v>123</v>
      </c>
      <c r="B81" s="35">
        <v>263.06</v>
      </c>
      <c r="C81" s="35">
        <v>75.569999999999993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115.78</v>
      </c>
      <c r="N81">
        <v>273.95999999999998</v>
      </c>
      <c r="O81">
        <v>88.29</v>
      </c>
      <c r="P81">
        <v>0</v>
      </c>
      <c r="Q81">
        <v>44.02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5.77</v>
      </c>
      <c r="X81">
        <v>37.5</v>
      </c>
      <c r="Y81">
        <v>12.5</v>
      </c>
      <c r="Z81">
        <v>12.5</v>
      </c>
      <c r="AA81">
        <v>0.43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15</v>
      </c>
      <c r="AI81">
        <v>15</v>
      </c>
      <c r="AJ81">
        <v>29.27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263.06</v>
      </c>
      <c r="C82" s="35">
        <v>75.569999999999993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115.78</v>
      </c>
      <c r="N82">
        <v>273.95999999999998</v>
      </c>
      <c r="O82">
        <v>88.29</v>
      </c>
      <c r="P82">
        <v>0</v>
      </c>
      <c r="Q82">
        <v>44.02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5.77</v>
      </c>
      <c r="X82">
        <v>37.5</v>
      </c>
      <c r="Y82">
        <v>12.5</v>
      </c>
      <c r="Z82">
        <v>12.5</v>
      </c>
      <c r="AA82">
        <v>0.08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11.66</v>
      </c>
      <c r="AH82">
        <v>16</v>
      </c>
      <c r="AI82">
        <v>16</v>
      </c>
      <c r="AJ82">
        <v>29.27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263.06</v>
      </c>
      <c r="C83" s="35">
        <v>75.569999999999993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115.78</v>
      </c>
      <c r="N83">
        <v>273.95999999999998</v>
      </c>
      <c r="O83">
        <v>93.67</v>
      </c>
      <c r="P83">
        <v>0</v>
      </c>
      <c r="Q83">
        <v>44.02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5.77</v>
      </c>
      <c r="X83">
        <v>37.5</v>
      </c>
      <c r="Y83">
        <v>12.5</v>
      </c>
      <c r="Z83">
        <v>12.5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11.66</v>
      </c>
      <c r="AH83">
        <v>0</v>
      </c>
      <c r="AI83">
        <v>0</v>
      </c>
      <c r="AJ83">
        <v>29.27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263.06</v>
      </c>
      <c r="C84" s="35">
        <v>75.569999999999993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115.78</v>
      </c>
      <c r="N84">
        <v>273.95999999999998</v>
      </c>
      <c r="O84">
        <v>93.67</v>
      </c>
      <c r="P84">
        <v>0</v>
      </c>
      <c r="Q84">
        <v>44.02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5.77</v>
      </c>
      <c r="X84">
        <v>37.5</v>
      </c>
      <c r="Y84">
        <v>12.5</v>
      </c>
      <c r="Z84">
        <v>12.5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11.66</v>
      </c>
      <c r="AH84">
        <v>0</v>
      </c>
      <c r="AI84">
        <v>0</v>
      </c>
      <c r="AJ84">
        <v>29.77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263.06</v>
      </c>
      <c r="C85" s="35">
        <v>75.569999999999993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115.78</v>
      </c>
      <c r="N85">
        <v>273.95999999999998</v>
      </c>
      <c r="O85">
        <v>93.67</v>
      </c>
      <c r="P85">
        <v>0</v>
      </c>
      <c r="Q85">
        <v>44.02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5.77</v>
      </c>
      <c r="X85">
        <v>37.5</v>
      </c>
      <c r="Y85">
        <v>12.5</v>
      </c>
      <c r="Z85">
        <v>12.5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0</v>
      </c>
      <c r="AI85">
        <v>0</v>
      </c>
      <c r="AJ85">
        <v>29.77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263.06</v>
      </c>
      <c r="C86" s="35">
        <v>75.569999999999993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115.78</v>
      </c>
      <c r="N86">
        <v>273.95999999999998</v>
      </c>
      <c r="O86">
        <v>93.67</v>
      </c>
      <c r="P86">
        <v>0</v>
      </c>
      <c r="Q86">
        <v>44.02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5.77</v>
      </c>
      <c r="X86">
        <v>37.5</v>
      </c>
      <c r="Y86">
        <v>12.5</v>
      </c>
      <c r="Z86">
        <v>12.5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11.66</v>
      </c>
      <c r="AH86">
        <v>0</v>
      </c>
      <c r="AI86">
        <v>0</v>
      </c>
      <c r="AJ86">
        <v>29.27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263.06</v>
      </c>
      <c r="C87" s="35">
        <v>75.569999999999993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115.78</v>
      </c>
      <c r="N87">
        <v>273.95999999999998</v>
      </c>
      <c r="O87">
        <v>93.67</v>
      </c>
      <c r="P87">
        <v>0</v>
      </c>
      <c r="Q87">
        <v>44.02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5.77</v>
      </c>
      <c r="X87">
        <v>25</v>
      </c>
      <c r="Y87">
        <v>8.34</v>
      </c>
      <c r="Z87">
        <v>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0</v>
      </c>
      <c r="AI87">
        <v>0</v>
      </c>
      <c r="AJ87">
        <v>28.77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263.06</v>
      </c>
      <c r="C88" s="35">
        <v>75.569999999999993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115.78</v>
      </c>
      <c r="N88">
        <v>273.95999999999998</v>
      </c>
      <c r="O88">
        <v>93.67</v>
      </c>
      <c r="P88">
        <v>0</v>
      </c>
      <c r="Q88">
        <v>44.02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5.77</v>
      </c>
      <c r="X88">
        <v>25</v>
      </c>
      <c r="Y88">
        <v>8.34</v>
      </c>
      <c r="Z88">
        <v>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0</v>
      </c>
      <c r="AI88">
        <v>0</v>
      </c>
      <c r="AJ88">
        <v>28.77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263.06</v>
      </c>
      <c r="C89" s="35">
        <v>75.569999999999993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115.78</v>
      </c>
      <c r="N89">
        <v>273.95999999999998</v>
      </c>
      <c r="O89">
        <v>93.67</v>
      </c>
      <c r="P89">
        <v>0</v>
      </c>
      <c r="Q89">
        <v>30.02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5.77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0</v>
      </c>
      <c r="AI89">
        <v>0</v>
      </c>
      <c r="AJ89">
        <v>28.77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263.06</v>
      </c>
      <c r="C90" s="35">
        <v>75.569999999999993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115.78</v>
      </c>
      <c r="N90">
        <v>273.95999999999998</v>
      </c>
      <c r="O90">
        <v>93.67</v>
      </c>
      <c r="P90">
        <v>0</v>
      </c>
      <c r="Q90">
        <v>30.22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5.77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0</v>
      </c>
      <c r="AI90">
        <v>0</v>
      </c>
      <c r="AJ90">
        <v>28.77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263.06</v>
      </c>
      <c r="C91" s="35">
        <v>75.569999999999993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115.78</v>
      </c>
      <c r="N91">
        <v>273.95999999999998</v>
      </c>
      <c r="O91">
        <v>93.67</v>
      </c>
      <c r="P91">
        <v>0</v>
      </c>
      <c r="Q91">
        <v>30.62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5.77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0</v>
      </c>
      <c r="AI91">
        <v>0</v>
      </c>
      <c r="AJ91">
        <v>29.27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263.06</v>
      </c>
      <c r="C92" s="35">
        <v>75.569999999999993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115.78</v>
      </c>
      <c r="N92">
        <v>273.95999999999998</v>
      </c>
      <c r="O92">
        <v>93.67</v>
      </c>
      <c r="P92">
        <v>0</v>
      </c>
      <c r="Q92">
        <v>31.22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5.77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0</v>
      </c>
      <c r="AI92">
        <v>0</v>
      </c>
      <c r="AJ92">
        <v>29.27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263.06</v>
      </c>
      <c r="C93" s="35">
        <v>75.569999999999993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115.78</v>
      </c>
      <c r="N93">
        <v>273.95999999999998</v>
      </c>
      <c r="O93">
        <v>93.67</v>
      </c>
      <c r="P93">
        <v>0</v>
      </c>
      <c r="Q93">
        <v>35.020000000000003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5.77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0</v>
      </c>
      <c r="AI93">
        <v>0</v>
      </c>
      <c r="AJ93">
        <v>30.28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263.06</v>
      </c>
      <c r="C94" s="35">
        <v>75.569999999999993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115.78</v>
      </c>
      <c r="N94">
        <v>273.95999999999998</v>
      </c>
      <c r="O94">
        <v>93.67</v>
      </c>
      <c r="P94">
        <v>0</v>
      </c>
      <c r="Q94">
        <v>34.619999999999997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5.77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0</v>
      </c>
      <c r="AI94">
        <v>0</v>
      </c>
      <c r="AJ94">
        <v>29.77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263.06</v>
      </c>
      <c r="C95" s="35">
        <v>75.569999999999993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115.78</v>
      </c>
      <c r="N95">
        <v>273.95999999999998</v>
      </c>
      <c r="O95">
        <v>93.67</v>
      </c>
      <c r="P95">
        <v>0</v>
      </c>
      <c r="Q95">
        <v>34.020000000000003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5.77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0</v>
      </c>
      <c r="AI95">
        <v>0</v>
      </c>
      <c r="AJ95">
        <v>29.77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263.06</v>
      </c>
      <c r="C96" s="35">
        <v>75.569999999999993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115.78</v>
      </c>
      <c r="N96">
        <v>273.95999999999998</v>
      </c>
      <c r="O96">
        <v>93.67</v>
      </c>
      <c r="P96">
        <v>0</v>
      </c>
      <c r="Q96">
        <v>33.020000000000003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5.77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0</v>
      </c>
      <c r="AI96">
        <v>0</v>
      </c>
      <c r="AJ96">
        <v>29.77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263.06</v>
      </c>
      <c r="C97" s="35">
        <v>75.569999999999993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115.78</v>
      </c>
      <c r="N97">
        <v>273.95999999999998</v>
      </c>
      <c r="O97">
        <v>93.67</v>
      </c>
      <c r="P97">
        <v>0</v>
      </c>
      <c r="Q97">
        <v>32.020000000000003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5.77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0</v>
      </c>
      <c r="AI97">
        <v>0</v>
      </c>
      <c r="AJ97">
        <v>29.27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263.06</v>
      </c>
      <c r="C98" s="35">
        <v>75.569999999999993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115.78</v>
      </c>
      <c r="N98">
        <v>273.95999999999998</v>
      </c>
      <c r="O98">
        <v>93.67</v>
      </c>
      <c r="P98">
        <v>0</v>
      </c>
      <c r="Q98">
        <v>30.02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5.77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0</v>
      </c>
      <c r="AI98">
        <v>0</v>
      </c>
      <c r="AJ98">
        <v>29.27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5.0013975000000022</v>
      </c>
      <c r="C99" s="35">
        <f t="shared" ref="C99:P99" si="2">SUM(C3:C98)/4000</f>
        <v>1.6110899999999995</v>
      </c>
      <c r="D99" s="94">
        <f t="shared" ref="D99" si="3">SUM(D3:D98)/4000</f>
        <v>1.0899924999999999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0.10149500000000006</v>
      </c>
      <c r="K99" s="38">
        <f t="shared" si="2"/>
        <v>0.10149500000000006</v>
      </c>
      <c r="L99" s="38">
        <f t="shared" si="2"/>
        <v>0.10405749999999997</v>
      </c>
      <c r="M99">
        <f t="shared" si="2"/>
        <v>1.9168524999999987</v>
      </c>
      <c r="N99">
        <f t="shared" si="2"/>
        <v>5.5802349999999938</v>
      </c>
      <c r="O99">
        <f t="shared" si="2"/>
        <v>2.0383949999999991</v>
      </c>
      <c r="P99">
        <f t="shared" si="2"/>
        <v>0</v>
      </c>
      <c r="Q99">
        <f t="shared" ref="Q99:AF99" si="5">SUM(Q3:Q98)/4000</f>
        <v>0.86298499999999956</v>
      </c>
      <c r="R99" s="94">
        <f t="shared" si="5"/>
        <v>0.3858375</v>
      </c>
      <c r="S99" s="94">
        <f t="shared" si="5"/>
        <v>0.33933500000000005</v>
      </c>
      <c r="T99" s="94">
        <f t="shared" si="5"/>
        <v>0.36481999999999998</v>
      </c>
      <c r="U99">
        <f t="shared" si="5"/>
        <v>0</v>
      </c>
      <c r="V99">
        <f t="shared" si="5"/>
        <v>0.74548499999999995</v>
      </c>
      <c r="W99">
        <f t="shared" si="5"/>
        <v>0.12561999999999984</v>
      </c>
      <c r="X99">
        <f t="shared" si="5"/>
        <v>0.99637500000000001</v>
      </c>
      <c r="Y99">
        <f t="shared" si="5"/>
        <v>0.33210499999999976</v>
      </c>
      <c r="Z99">
        <f t="shared" si="5"/>
        <v>0.33213499999999968</v>
      </c>
      <c r="AA99">
        <f t="shared" si="5"/>
        <v>1.7454400000000003</v>
      </c>
      <c r="AB99">
        <f t="shared" si="5"/>
        <v>0.34908249999999991</v>
      </c>
      <c r="AC99">
        <f t="shared" si="5"/>
        <v>0.637405</v>
      </c>
      <c r="AD99">
        <f t="shared" si="5"/>
        <v>0.33837499999999998</v>
      </c>
      <c r="AE99">
        <f t="shared" si="5"/>
        <v>0.68</v>
      </c>
      <c r="AF99">
        <f t="shared" si="5"/>
        <v>0.32524999999999998</v>
      </c>
      <c r="AG99">
        <f t="shared" ref="AG99:AM99" si="6">SUM(AG3:AG98)/4000</f>
        <v>0.26403000000000004</v>
      </c>
      <c r="AH99">
        <f t="shared" si="6"/>
        <v>2.3327500000000001E-2</v>
      </c>
      <c r="AI99">
        <f t="shared" si="6"/>
        <v>2.3327500000000001E-2</v>
      </c>
      <c r="AJ99">
        <f t="shared" si="6"/>
        <v>0.6769774999999999</v>
      </c>
      <c r="AK99">
        <f t="shared" si="6"/>
        <v>1.3665</v>
      </c>
      <c r="AL99">
        <f t="shared" si="6"/>
        <v>0.58250000000000002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493.76750623289752</v>
      </c>
      <c r="L3">
        <v>9.02</v>
      </c>
      <c r="M3">
        <v>57.09</v>
      </c>
      <c r="N3">
        <v>50.535714406851525</v>
      </c>
      <c r="O3">
        <v>71.389999999999986</v>
      </c>
      <c r="P3">
        <v>22.248098128045132</v>
      </c>
      <c r="Q3">
        <v>8.43</v>
      </c>
      <c r="R3">
        <v>16.971215726849458</v>
      </c>
      <c r="S3">
        <v>10.704392446633825</v>
      </c>
      <c r="T3">
        <v>0</v>
      </c>
      <c r="U3">
        <v>49.140000000000008</v>
      </c>
      <c r="V3">
        <v>8.85</v>
      </c>
      <c r="W3">
        <v>14.335607963246556</v>
      </c>
      <c r="X3">
        <v>42.074391898945606</v>
      </c>
      <c r="Y3">
        <v>0</v>
      </c>
      <c r="Z3">
        <v>5.5468663636363624</v>
      </c>
      <c r="AA3">
        <v>17.938582278481018</v>
      </c>
      <c r="AB3">
        <v>16.8101394384603</v>
      </c>
      <c r="AC3">
        <v>12.365309132301498</v>
      </c>
      <c r="AD3">
        <v>15.624854779301351</v>
      </c>
      <c r="AE3">
        <v>20.750177000522754</v>
      </c>
      <c r="AF3">
        <v>5.9602099278511593</v>
      </c>
      <c r="AG3">
        <v>26.9732424844929</v>
      </c>
      <c r="AH3">
        <v>65.099439924445448</v>
      </c>
      <c r="AI3">
        <v>6.7670057442364975</v>
      </c>
      <c r="AJ3">
        <v>0</v>
      </c>
      <c r="AK3">
        <v>22.034510286250725</v>
      </c>
      <c r="AL3">
        <v>60.481568846815819</v>
      </c>
      <c r="AM3">
        <v>6.7233113776504592</v>
      </c>
      <c r="AN3">
        <v>0</v>
      </c>
      <c r="AO3">
        <v>2.1257280000000001</v>
      </c>
      <c r="AP3">
        <v>3.7067473073736532</v>
      </c>
      <c r="AQ3">
        <v>20.904281604280477</v>
      </c>
      <c r="AR3">
        <v>9.3949374999999957</v>
      </c>
      <c r="AS3">
        <v>13.966408708551546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1187.7302475081212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493.76750623289752</v>
      </c>
      <c r="L4">
        <v>9.0300000000000011</v>
      </c>
      <c r="M4">
        <v>57.09</v>
      </c>
      <c r="N4">
        <v>50.535714406851525</v>
      </c>
      <c r="O4">
        <v>71.389999999999986</v>
      </c>
      <c r="P4">
        <v>22.248098128045132</v>
      </c>
      <c r="Q4">
        <v>8.7500000000000018</v>
      </c>
      <c r="R4">
        <v>16.971215726849458</v>
      </c>
      <c r="S4">
        <v>11.23</v>
      </c>
      <c r="T4">
        <v>0</v>
      </c>
      <c r="U4">
        <v>49.140000000000008</v>
      </c>
      <c r="V4">
        <v>8.85</v>
      </c>
      <c r="W4">
        <v>14.335607963246556</v>
      </c>
      <c r="X4">
        <v>42.074391898945606</v>
      </c>
      <c r="Y4">
        <v>0</v>
      </c>
      <c r="Z4">
        <v>5.5468663636363624</v>
      </c>
      <c r="AA4">
        <v>17.938582278481018</v>
      </c>
      <c r="AB4">
        <v>16.8101394384603</v>
      </c>
      <c r="AC4">
        <v>12.365309132301498</v>
      </c>
      <c r="AD4">
        <v>15.624854779301351</v>
      </c>
      <c r="AE4">
        <v>20.750177000522754</v>
      </c>
      <c r="AF4">
        <v>5.9602099278511593</v>
      </c>
      <c r="AG4">
        <v>26.9732424844929</v>
      </c>
      <c r="AH4">
        <v>65.099439924445448</v>
      </c>
      <c r="AI4">
        <v>6.7670057442364975</v>
      </c>
      <c r="AJ4">
        <v>0</v>
      </c>
      <c r="AK4">
        <v>22.034510286250725</v>
      </c>
      <c r="AL4">
        <v>60.481568846815819</v>
      </c>
      <c r="AM4">
        <v>6.7233113776504592</v>
      </c>
      <c r="AN4">
        <v>0</v>
      </c>
      <c r="AO4">
        <v>2.1257280000000001</v>
      </c>
      <c r="AP4">
        <v>3.7067473073736532</v>
      </c>
      <c r="AQ4">
        <v>20.904281604280477</v>
      </c>
      <c r="AR4">
        <v>9.3949374999999957</v>
      </c>
      <c r="AS4">
        <v>13.966408708551546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1188.5858550614876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493.76750623289752</v>
      </c>
      <c r="L5">
        <v>9.3197259387773119</v>
      </c>
      <c r="M5">
        <v>57.09</v>
      </c>
      <c r="N5">
        <v>50.535714406851525</v>
      </c>
      <c r="O5">
        <v>71.389999999999986</v>
      </c>
      <c r="P5">
        <v>22.248098128045132</v>
      </c>
      <c r="Q5">
        <v>8.7500000000000018</v>
      </c>
      <c r="R5">
        <v>16.971215726849458</v>
      </c>
      <c r="S5">
        <v>11.23</v>
      </c>
      <c r="T5">
        <v>0</v>
      </c>
      <c r="U5">
        <v>49.140000000000008</v>
      </c>
      <c r="V5">
        <v>8.85</v>
      </c>
      <c r="W5">
        <v>14.335607963246556</v>
      </c>
      <c r="X5">
        <v>42.074391898945606</v>
      </c>
      <c r="Y5">
        <v>0</v>
      </c>
      <c r="Z5">
        <v>5.5468663636363624</v>
      </c>
      <c r="AA5">
        <v>17.938582278481018</v>
      </c>
      <c r="AB5">
        <v>16.8101394384603</v>
      </c>
      <c r="AC5">
        <v>12.365309132301498</v>
      </c>
      <c r="AD5">
        <v>15.624854779301351</v>
      </c>
      <c r="AE5">
        <v>20.750177000522754</v>
      </c>
      <c r="AF5">
        <v>5.9602099278511593</v>
      </c>
      <c r="AG5">
        <v>26.9732424844929</v>
      </c>
      <c r="AH5">
        <v>65.099439924445448</v>
      </c>
      <c r="AI5">
        <v>6.7670057442364975</v>
      </c>
      <c r="AJ5">
        <v>0</v>
      </c>
      <c r="AK5">
        <v>22.034510286250725</v>
      </c>
      <c r="AL5">
        <v>60.481568846815819</v>
      </c>
      <c r="AM5">
        <v>6.7233113776504592</v>
      </c>
      <c r="AN5">
        <v>0</v>
      </c>
      <c r="AO5">
        <v>0.75103200000000003</v>
      </c>
      <c r="AP5">
        <v>3.7067473073736532</v>
      </c>
      <c r="AQ5">
        <v>20.904281604280477</v>
      </c>
      <c r="AR5">
        <v>19.264233695652166</v>
      </c>
      <c r="AS5">
        <v>13.966408708551546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1197.370181195917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493.76</v>
      </c>
      <c r="L6">
        <v>9.0296468932076781</v>
      </c>
      <c r="M6">
        <v>57.09</v>
      </c>
      <c r="N6">
        <v>50.535714406851525</v>
      </c>
      <c r="O6">
        <v>71.389999999999986</v>
      </c>
      <c r="P6">
        <v>22.248098128045132</v>
      </c>
      <c r="Q6">
        <v>8.7500000000000018</v>
      </c>
      <c r="R6">
        <v>16.971215726849458</v>
      </c>
      <c r="S6">
        <v>11.23</v>
      </c>
      <c r="T6">
        <v>0</v>
      </c>
      <c r="U6">
        <v>49.140000000000008</v>
      </c>
      <c r="V6">
        <v>8.85</v>
      </c>
      <c r="W6">
        <v>14.335607963246556</v>
      </c>
      <c r="X6">
        <v>42.074391898945606</v>
      </c>
      <c r="Y6">
        <v>0</v>
      </c>
      <c r="Z6">
        <v>5.5468663636363624</v>
      </c>
      <c r="AA6">
        <v>17.938582278481018</v>
      </c>
      <c r="AB6">
        <v>16.8101394384603</v>
      </c>
      <c r="AC6">
        <v>12.365309132301498</v>
      </c>
      <c r="AD6">
        <v>15.624854779301351</v>
      </c>
      <c r="AE6">
        <v>20.750177000522754</v>
      </c>
      <c r="AF6">
        <v>5.9602099278511593</v>
      </c>
      <c r="AG6">
        <v>26.9732424844929</v>
      </c>
      <c r="AH6">
        <v>65.099439924445448</v>
      </c>
      <c r="AI6">
        <v>6.7670057442364975</v>
      </c>
      <c r="AJ6">
        <v>0</v>
      </c>
      <c r="AK6">
        <v>22.034510286250725</v>
      </c>
      <c r="AL6">
        <v>60.481568846815819</v>
      </c>
      <c r="AM6">
        <v>6.7233113776504592</v>
      </c>
      <c r="AN6">
        <v>0</v>
      </c>
      <c r="AO6">
        <v>0.75103200000000003</v>
      </c>
      <c r="AP6">
        <v>3.7067473073736532</v>
      </c>
      <c r="AQ6">
        <v>20.904281604280477</v>
      </c>
      <c r="AR6">
        <v>19.264233695652166</v>
      </c>
      <c r="AS6">
        <v>13.966408708551546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1197.0725959174497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493.76</v>
      </c>
      <c r="L7">
        <v>9.0295430161943315</v>
      </c>
      <c r="M7">
        <v>57.09</v>
      </c>
      <c r="N7">
        <v>50.535714406851525</v>
      </c>
      <c r="O7">
        <v>71.389999999999986</v>
      </c>
      <c r="P7">
        <v>22.248098128045132</v>
      </c>
      <c r="Q7">
        <v>8.9550769230769234</v>
      </c>
      <c r="R7">
        <v>18.04</v>
      </c>
      <c r="S7">
        <v>11.23</v>
      </c>
      <c r="T7">
        <v>0</v>
      </c>
      <c r="U7">
        <v>49.140000000000008</v>
      </c>
      <c r="V7">
        <v>8.85</v>
      </c>
      <c r="W7">
        <v>14.335607963246556</v>
      </c>
      <c r="X7">
        <v>42.074391898945606</v>
      </c>
      <c r="Y7">
        <v>0</v>
      </c>
      <c r="Z7">
        <v>5.5468663636363624</v>
      </c>
      <c r="AA7">
        <v>17.938582278481018</v>
      </c>
      <c r="AB7">
        <v>16.8101394384603</v>
      </c>
      <c r="AC7">
        <v>12.365309132301498</v>
      </c>
      <c r="AD7">
        <v>15.624854779301351</v>
      </c>
      <c r="AE7">
        <v>20.750177000522754</v>
      </c>
      <c r="AF7">
        <v>5.9602099278511593</v>
      </c>
      <c r="AG7">
        <v>26.9732424844929</v>
      </c>
      <c r="AH7">
        <v>65.099439924445448</v>
      </c>
      <c r="AI7">
        <v>6.7670057442364975</v>
      </c>
      <c r="AJ7">
        <v>0</v>
      </c>
      <c r="AK7">
        <v>22.034510286250725</v>
      </c>
      <c r="AL7">
        <v>60.481568846815819</v>
      </c>
      <c r="AM7">
        <v>6.7233113776504592</v>
      </c>
      <c r="AN7">
        <v>0</v>
      </c>
      <c r="AO7">
        <v>0.75103200000000003</v>
      </c>
      <c r="AP7">
        <v>3.7067473073736532</v>
      </c>
      <c r="AQ7">
        <v>20.904281604280477</v>
      </c>
      <c r="AR7">
        <v>19.264233695652166</v>
      </c>
      <c r="AS7">
        <v>13.966408708551546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1198.3463532366638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493.75999999999988</v>
      </c>
      <c r="L8">
        <v>9.0299999999999994</v>
      </c>
      <c r="M8">
        <v>57.09</v>
      </c>
      <c r="N8">
        <v>50.535714406851525</v>
      </c>
      <c r="O8">
        <v>71.389999999999986</v>
      </c>
      <c r="P8">
        <v>23.31</v>
      </c>
      <c r="Q8">
        <v>8.75</v>
      </c>
      <c r="R8">
        <v>18.04</v>
      </c>
      <c r="S8">
        <v>11.23</v>
      </c>
      <c r="T8">
        <v>0</v>
      </c>
      <c r="U8">
        <v>49.140000000000008</v>
      </c>
      <c r="V8">
        <v>8.85</v>
      </c>
      <c r="W8">
        <v>14.335607963246556</v>
      </c>
      <c r="X8">
        <v>42.074391898945606</v>
      </c>
      <c r="Y8">
        <v>0</v>
      </c>
      <c r="Z8">
        <v>5.5468663636363624</v>
      </c>
      <c r="AA8">
        <v>17.938582278481018</v>
      </c>
      <c r="AB8">
        <v>16.8101394384603</v>
      </c>
      <c r="AC8">
        <v>12.365309132301498</v>
      </c>
      <c r="AD8">
        <v>15.624854779301351</v>
      </c>
      <c r="AE8">
        <v>20.750177000522754</v>
      </c>
      <c r="AF8">
        <v>5.9602099278511593</v>
      </c>
      <c r="AG8">
        <v>26.9732424844929</v>
      </c>
      <c r="AH8">
        <v>65.099439924445448</v>
      </c>
      <c r="AI8">
        <v>6.7670057442364975</v>
      </c>
      <c r="AJ8">
        <v>0</v>
      </c>
      <c r="AK8">
        <v>22.034510286250725</v>
      </c>
      <c r="AL8">
        <v>60.481568846815819</v>
      </c>
      <c r="AM8">
        <v>6.7233113776504592</v>
      </c>
      <c r="AN8">
        <v>0</v>
      </c>
      <c r="AO8">
        <v>0.75103200000000003</v>
      </c>
      <c r="AP8">
        <v>3.7067473073736532</v>
      </c>
      <c r="AQ8">
        <v>20.904281604280477</v>
      </c>
      <c r="AR8">
        <v>19.264233695652166</v>
      </c>
      <c r="AS8">
        <v>13.966408708551546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1199.2036351693473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493.75999999999988</v>
      </c>
      <c r="L9">
        <v>9.25</v>
      </c>
      <c r="M9">
        <v>57.09</v>
      </c>
      <c r="N9">
        <v>50.535714406851525</v>
      </c>
      <c r="O9">
        <v>71.389999999999986</v>
      </c>
      <c r="P9">
        <v>24.51</v>
      </c>
      <c r="Q9">
        <v>8.75</v>
      </c>
      <c r="R9">
        <v>18.040000000000003</v>
      </c>
      <c r="S9">
        <v>11.225108885017422</v>
      </c>
      <c r="T9">
        <v>0</v>
      </c>
      <c r="U9">
        <v>49.140000000000008</v>
      </c>
      <c r="V9">
        <v>8.85</v>
      </c>
      <c r="W9">
        <v>14.335607963246556</v>
      </c>
      <c r="X9">
        <v>42.074391898945606</v>
      </c>
      <c r="Y9">
        <v>0</v>
      </c>
      <c r="Z9">
        <v>5.5468663636363624</v>
      </c>
      <c r="AA9">
        <v>17.938582278481018</v>
      </c>
      <c r="AB9">
        <v>16.8101394384603</v>
      </c>
      <c r="AC9">
        <v>12.365309132301498</v>
      </c>
      <c r="AD9">
        <v>15.624854779301351</v>
      </c>
      <c r="AE9">
        <v>20.750177000522754</v>
      </c>
      <c r="AF9">
        <v>5.9602099278511593</v>
      </c>
      <c r="AG9">
        <v>26.9732424844929</v>
      </c>
      <c r="AH9">
        <v>65.099439924445448</v>
      </c>
      <c r="AI9">
        <v>6.7670057442364975</v>
      </c>
      <c r="AJ9">
        <v>0</v>
      </c>
      <c r="AK9">
        <v>22.034510286250725</v>
      </c>
      <c r="AL9">
        <v>60.481568846815819</v>
      </c>
      <c r="AM9">
        <v>6.7233113776504592</v>
      </c>
      <c r="AN9">
        <v>0</v>
      </c>
      <c r="AO9">
        <v>0.82569599999999999</v>
      </c>
      <c r="AP9">
        <v>3.7067473073736532</v>
      </c>
      <c r="AQ9">
        <v>20.904281604280477</v>
      </c>
      <c r="AR9">
        <v>11.744769927536227</v>
      </c>
      <c r="AS9">
        <v>13.966408708551546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1193.173944286249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493.75999999999988</v>
      </c>
      <c r="L10">
        <v>9.25</v>
      </c>
      <c r="M10">
        <v>57.09</v>
      </c>
      <c r="N10">
        <v>50.535714406851525</v>
      </c>
      <c r="O10">
        <v>71.389999999999986</v>
      </c>
      <c r="P10">
        <v>24.688098135880448</v>
      </c>
      <c r="Q10">
        <v>8.7499999999999982</v>
      </c>
      <c r="R10">
        <v>18.04</v>
      </c>
      <c r="S10">
        <v>11.230000000000002</v>
      </c>
      <c r="T10">
        <v>0</v>
      </c>
      <c r="U10">
        <v>49.140000000000008</v>
      </c>
      <c r="V10">
        <v>8.85</v>
      </c>
      <c r="W10">
        <v>14.335607963246556</v>
      </c>
      <c r="X10">
        <v>42.074391898945606</v>
      </c>
      <c r="Y10">
        <v>0</v>
      </c>
      <c r="Z10">
        <v>5.5468663636363624</v>
      </c>
      <c r="AA10">
        <v>17.938582278481018</v>
      </c>
      <c r="AB10">
        <v>16.8101394384603</v>
      </c>
      <c r="AC10">
        <v>12.365309132301498</v>
      </c>
      <c r="AD10">
        <v>15.624854779301351</v>
      </c>
      <c r="AE10">
        <v>20.750177000522754</v>
      </c>
      <c r="AF10">
        <v>5.9602099278511593</v>
      </c>
      <c r="AG10">
        <v>26.9732424844929</v>
      </c>
      <c r="AH10">
        <v>65.099439924445448</v>
      </c>
      <c r="AI10">
        <v>6.7670057442364975</v>
      </c>
      <c r="AJ10">
        <v>0</v>
      </c>
      <c r="AK10">
        <v>22.034510286250725</v>
      </c>
      <c r="AL10">
        <v>60.481568846815819</v>
      </c>
      <c r="AM10">
        <v>6.7233113776504592</v>
      </c>
      <c r="AN10">
        <v>0</v>
      </c>
      <c r="AO10">
        <v>0.82569599999999999</v>
      </c>
      <c r="AP10">
        <v>3.7067473073736532</v>
      </c>
      <c r="AQ10">
        <v>20.904281604280477</v>
      </c>
      <c r="AR10">
        <v>11.744769927536227</v>
      </c>
      <c r="AS10">
        <v>13.966408708551546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1193.3569335371121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493.75999999999988</v>
      </c>
      <c r="L11">
        <v>9.25</v>
      </c>
      <c r="M11">
        <v>58.883262013729976</v>
      </c>
      <c r="N11">
        <v>50.535714406851525</v>
      </c>
      <c r="O11">
        <v>71.389999999999986</v>
      </c>
      <c r="P11">
        <v>24.688098135880448</v>
      </c>
      <c r="Q11">
        <v>8.7499999999999982</v>
      </c>
      <c r="R11">
        <v>18.04</v>
      </c>
      <c r="S11">
        <v>11.230000000000002</v>
      </c>
      <c r="T11">
        <v>0</v>
      </c>
      <c r="U11">
        <v>49.140000000000008</v>
      </c>
      <c r="V11">
        <v>8.85</v>
      </c>
      <c r="W11">
        <v>14.335607963246556</v>
      </c>
      <c r="X11">
        <v>42.074391898945606</v>
      </c>
      <c r="Y11">
        <v>0</v>
      </c>
      <c r="Z11">
        <v>5.5468663636363624</v>
      </c>
      <c r="AA11">
        <v>17.938582278481018</v>
      </c>
      <c r="AB11">
        <v>16.8101394384603</v>
      </c>
      <c r="AC11">
        <v>12.365309132301498</v>
      </c>
      <c r="AD11">
        <v>15.624854779301351</v>
      </c>
      <c r="AE11">
        <v>20.750177000522754</v>
      </c>
      <c r="AF11">
        <v>5.9602099278511593</v>
      </c>
      <c r="AG11">
        <v>26.9732424844929</v>
      </c>
      <c r="AH11">
        <v>65.099439924445448</v>
      </c>
      <c r="AI11">
        <v>6.7670057442364975</v>
      </c>
      <c r="AJ11">
        <v>0</v>
      </c>
      <c r="AK11">
        <v>22.034510286250725</v>
      </c>
      <c r="AL11">
        <v>60.481568846815819</v>
      </c>
      <c r="AM11">
        <v>6.7233113776504592</v>
      </c>
      <c r="AN11">
        <v>0</v>
      </c>
      <c r="AO11">
        <v>0.82569599999999999</v>
      </c>
      <c r="AP11">
        <v>3.7067473073736532</v>
      </c>
      <c r="AQ11">
        <v>20.904281604280477</v>
      </c>
      <c r="AR11">
        <v>11.744769927536227</v>
      </c>
      <c r="AS11">
        <v>13.966408708551546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1195.150195550842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465.07</v>
      </c>
      <c r="L12">
        <v>9.25</v>
      </c>
      <c r="M12">
        <v>59.103262282001602</v>
      </c>
      <c r="N12">
        <v>50.535714406851525</v>
      </c>
      <c r="O12">
        <v>71.389999999999986</v>
      </c>
      <c r="P12">
        <v>24.97</v>
      </c>
      <c r="Q12">
        <v>8.7499999999999982</v>
      </c>
      <c r="R12">
        <v>18.04</v>
      </c>
      <c r="S12">
        <v>11.230000000000002</v>
      </c>
      <c r="T12">
        <v>0</v>
      </c>
      <c r="U12">
        <v>49.140000000000008</v>
      </c>
      <c r="V12">
        <v>8.85</v>
      </c>
      <c r="W12">
        <v>14.335607963246556</v>
      </c>
      <c r="X12">
        <v>42.074391898945606</v>
      </c>
      <c r="Y12">
        <v>0</v>
      </c>
      <c r="Z12">
        <v>5.5468663636363624</v>
      </c>
      <c r="AA12">
        <v>17.938582278481018</v>
      </c>
      <c r="AB12">
        <v>16.8101394384603</v>
      </c>
      <c r="AC12">
        <v>12.365309132301498</v>
      </c>
      <c r="AD12">
        <v>15.624854779301351</v>
      </c>
      <c r="AE12">
        <v>20.750177000522754</v>
      </c>
      <c r="AF12">
        <v>5.9602099278511593</v>
      </c>
      <c r="AG12">
        <v>26.9732424844929</v>
      </c>
      <c r="AH12">
        <v>65.099439924445448</v>
      </c>
      <c r="AI12">
        <v>6.7670057442364975</v>
      </c>
      <c r="AJ12">
        <v>0</v>
      </c>
      <c r="AK12">
        <v>22.034510286250725</v>
      </c>
      <c r="AL12">
        <v>60.481568846815819</v>
      </c>
      <c r="AM12">
        <v>6.7233113776504592</v>
      </c>
      <c r="AN12">
        <v>0</v>
      </c>
      <c r="AO12">
        <v>0.94867200000000007</v>
      </c>
      <c r="AP12">
        <v>3.7067473073736532</v>
      </c>
      <c r="AQ12">
        <v>20.904281604280477</v>
      </c>
      <c r="AR12">
        <v>11.744769927536227</v>
      </c>
      <c r="AS12">
        <v>13.966408708551546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1167.0850736832333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416.63</v>
      </c>
      <c r="L13">
        <v>9.25</v>
      </c>
      <c r="M13">
        <v>59.103262282001602</v>
      </c>
      <c r="N13">
        <v>50.535714406851525</v>
      </c>
      <c r="O13">
        <v>71.389999999999986</v>
      </c>
      <c r="P13">
        <v>24.97809792126704</v>
      </c>
      <c r="Q13">
        <v>8.7499999999999982</v>
      </c>
      <c r="R13">
        <v>18.04</v>
      </c>
      <c r="S13">
        <v>11.230000000000002</v>
      </c>
      <c r="T13">
        <v>0</v>
      </c>
      <c r="U13">
        <v>49.140000000000008</v>
      </c>
      <c r="V13">
        <v>8.85</v>
      </c>
      <c r="W13">
        <v>14.335607963246556</v>
      </c>
      <c r="X13">
        <v>42.074391898945606</v>
      </c>
      <c r="Y13">
        <v>0</v>
      </c>
      <c r="Z13">
        <v>5.5468663636363624</v>
      </c>
      <c r="AA13">
        <v>17.938582278481018</v>
      </c>
      <c r="AB13">
        <v>16.8101394384603</v>
      </c>
      <c r="AC13">
        <v>12.365309132301498</v>
      </c>
      <c r="AD13">
        <v>15.624854779301351</v>
      </c>
      <c r="AE13">
        <v>20.750177000522754</v>
      </c>
      <c r="AF13">
        <v>5.9602099278511593</v>
      </c>
      <c r="AG13">
        <v>26.9732424844929</v>
      </c>
      <c r="AH13">
        <v>65.099439924445448</v>
      </c>
      <c r="AI13">
        <v>5.9594206965704135</v>
      </c>
      <c r="AJ13">
        <v>0</v>
      </c>
      <c r="AK13">
        <v>22.034510286250725</v>
      </c>
      <c r="AL13">
        <v>60.481568846815819</v>
      </c>
      <c r="AM13">
        <v>6.7233113776504592</v>
      </c>
      <c r="AN13">
        <v>0</v>
      </c>
      <c r="AO13">
        <v>0.94867200000000007</v>
      </c>
      <c r="AP13">
        <v>3.7067473073736532</v>
      </c>
      <c r="AQ13">
        <v>20.904281604280477</v>
      </c>
      <c r="AR13">
        <v>19.264233695652166</v>
      </c>
      <c r="AS13">
        <v>13.966408708551546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1125.3650503249501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368.18</v>
      </c>
      <c r="L14">
        <v>9.25</v>
      </c>
      <c r="M14">
        <v>59.103262282001602</v>
      </c>
      <c r="N14">
        <v>50.535714406851525</v>
      </c>
      <c r="O14">
        <v>71.389999999999986</v>
      </c>
      <c r="P14">
        <v>24.97809792126704</v>
      </c>
      <c r="Q14">
        <v>8.7499999999999982</v>
      </c>
      <c r="R14">
        <v>18.04</v>
      </c>
      <c r="S14">
        <v>11.230000000000002</v>
      </c>
      <c r="T14">
        <v>0</v>
      </c>
      <c r="U14">
        <v>49.140000000000008</v>
      </c>
      <c r="V14">
        <v>8.85</v>
      </c>
      <c r="W14">
        <v>14.335607963246556</v>
      </c>
      <c r="X14">
        <v>42.074391898945606</v>
      </c>
      <c r="Y14">
        <v>0</v>
      </c>
      <c r="Z14">
        <v>5.5468663636363624</v>
      </c>
      <c r="AA14">
        <v>17.938582278481018</v>
      </c>
      <c r="AB14">
        <v>16.8101394384603</v>
      </c>
      <c r="AC14">
        <v>12.365309132301498</v>
      </c>
      <c r="AD14">
        <v>15.624854779301351</v>
      </c>
      <c r="AE14">
        <v>20.750177000522754</v>
      </c>
      <c r="AF14">
        <v>5.9602099278511593</v>
      </c>
      <c r="AG14">
        <v>26.9732424844929</v>
      </c>
      <c r="AH14">
        <v>65.099439924445448</v>
      </c>
      <c r="AI14">
        <v>5.9594206965704135</v>
      </c>
      <c r="AJ14">
        <v>0</v>
      </c>
      <c r="AK14">
        <v>22.034510286250725</v>
      </c>
      <c r="AL14">
        <v>60.481568846815819</v>
      </c>
      <c r="AM14">
        <v>6.7233113776504592</v>
      </c>
      <c r="AN14">
        <v>0</v>
      </c>
      <c r="AO14">
        <v>0.94867200000000007</v>
      </c>
      <c r="AP14">
        <v>3.7067473073736532</v>
      </c>
      <c r="AQ14">
        <v>20.904281604280477</v>
      </c>
      <c r="AR14">
        <v>19.264233695652166</v>
      </c>
      <c r="AS14">
        <v>13.966408708551546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1076.9150503249502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368.18</v>
      </c>
      <c r="L15">
        <v>9.25</v>
      </c>
      <c r="M15">
        <v>59.103262282001602</v>
      </c>
      <c r="N15">
        <v>50.535714406851525</v>
      </c>
      <c r="O15">
        <v>71.389999999999986</v>
      </c>
      <c r="P15">
        <v>24.97809792126704</v>
      </c>
      <c r="Q15">
        <v>8.7499999999999982</v>
      </c>
      <c r="R15">
        <v>18.04</v>
      </c>
      <c r="S15">
        <v>11.230000000000002</v>
      </c>
      <c r="T15">
        <v>0</v>
      </c>
      <c r="U15">
        <v>49.140000000000008</v>
      </c>
      <c r="V15">
        <v>8.85</v>
      </c>
      <c r="W15">
        <v>14.335607963246556</v>
      </c>
      <c r="X15">
        <v>42.074391898945606</v>
      </c>
      <c r="Y15">
        <v>0</v>
      </c>
      <c r="Z15">
        <v>5.5468663636363624</v>
      </c>
      <c r="AA15">
        <v>17.938582278481018</v>
      </c>
      <c r="AB15">
        <v>16.8101394384603</v>
      </c>
      <c r="AC15">
        <v>12.365309132301498</v>
      </c>
      <c r="AD15">
        <v>15.624854779301351</v>
      </c>
      <c r="AE15">
        <v>20.750177000522754</v>
      </c>
      <c r="AF15">
        <v>5.9602099278511593</v>
      </c>
      <c r="AG15">
        <v>26.9732424844929</v>
      </c>
      <c r="AH15">
        <v>65.099439924445448</v>
      </c>
      <c r="AI15">
        <v>5.9594206965704135</v>
      </c>
      <c r="AJ15">
        <v>0</v>
      </c>
      <c r="AK15">
        <v>22.034510286250725</v>
      </c>
      <c r="AL15">
        <v>57.959949225473309</v>
      </c>
      <c r="AM15">
        <v>6.7233113776504592</v>
      </c>
      <c r="AN15">
        <v>0</v>
      </c>
      <c r="AO15">
        <v>0.94867200000000007</v>
      </c>
      <c r="AP15">
        <v>3.5442477216238601</v>
      </c>
      <c r="AQ15">
        <v>20.904281604280477</v>
      </c>
      <c r="AR15">
        <v>19.264233695652166</v>
      </c>
      <c r="AS15">
        <v>12.594957753202799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1072.859480162509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319.74</v>
      </c>
      <c r="L16">
        <v>9.25</v>
      </c>
      <c r="M16">
        <v>59.103262282001602</v>
      </c>
      <c r="N16">
        <v>50.535714406851525</v>
      </c>
      <c r="O16">
        <v>71.389999999999986</v>
      </c>
      <c r="P16">
        <v>24.97809792126704</v>
      </c>
      <c r="Q16">
        <v>8.7499999999999982</v>
      </c>
      <c r="R16">
        <v>18.04</v>
      </c>
      <c r="S16">
        <v>11.230000000000002</v>
      </c>
      <c r="T16">
        <v>0</v>
      </c>
      <c r="U16">
        <v>49.140000000000008</v>
      </c>
      <c r="V16">
        <v>8.85</v>
      </c>
      <c r="W16">
        <v>14.335607963246556</v>
      </c>
      <c r="X16">
        <v>42.074391898945606</v>
      </c>
      <c r="Y16">
        <v>0</v>
      </c>
      <c r="Z16">
        <v>5.5468663636363624</v>
      </c>
      <c r="AA16">
        <v>11.960518987341775</v>
      </c>
      <c r="AB16">
        <v>16.8101394384603</v>
      </c>
      <c r="AC16">
        <v>12.365309132301498</v>
      </c>
      <c r="AD16">
        <v>15.624854779301351</v>
      </c>
      <c r="AE16">
        <v>20.750177000522754</v>
      </c>
      <c r="AF16">
        <v>5.9602099278511593</v>
      </c>
      <c r="AG16">
        <v>26.9732424844929</v>
      </c>
      <c r="AH16">
        <v>65.099439924445448</v>
      </c>
      <c r="AI16">
        <v>5.9594206965704135</v>
      </c>
      <c r="AJ16">
        <v>0</v>
      </c>
      <c r="AK16">
        <v>22.034510286250725</v>
      </c>
      <c r="AL16">
        <v>57.959949225473309</v>
      </c>
      <c r="AM16">
        <v>6.7233113776504592</v>
      </c>
      <c r="AN16">
        <v>0</v>
      </c>
      <c r="AO16">
        <v>0.94867200000000007</v>
      </c>
      <c r="AP16">
        <v>3.5442477216238601</v>
      </c>
      <c r="AQ16">
        <v>20.904281604280477</v>
      </c>
      <c r="AR16">
        <v>19.264233695652166</v>
      </c>
      <c r="AS16">
        <v>12.594957753202799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1018.4414168713698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273.38</v>
      </c>
      <c r="L17">
        <v>9.25</v>
      </c>
      <c r="M17">
        <v>59.103262282001602</v>
      </c>
      <c r="N17">
        <v>50.535714406851525</v>
      </c>
      <c r="O17">
        <v>71.389999999999986</v>
      </c>
      <c r="P17">
        <v>23.251901684933745</v>
      </c>
      <c r="Q17">
        <v>8.7499999999999982</v>
      </c>
      <c r="R17">
        <v>18.040000000000003</v>
      </c>
      <c r="S17">
        <v>11.230000000000002</v>
      </c>
      <c r="T17">
        <v>0</v>
      </c>
      <c r="U17">
        <v>49.140000000000008</v>
      </c>
      <c r="V17">
        <v>8.85</v>
      </c>
      <c r="W17">
        <v>14.335607963246556</v>
      </c>
      <c r="X17">
        <v>42.074391898945606</v>
      </c>
      <c r="Y17">
        <v>0</v>
      </c>
      <c r="Z17">
        <v>5.5468663636363624</v>
      </c>
      <c r="AA17">
        <v>11.960518987341775</v>
      </c>
      <c r="AB17">
        <v>16.8101394384603</v>
      </c>
      <c r="AC17">
        <v>12.365309132301498</v>
      </c>
      <c r="AD17">
        <v>15.624854779301351</v>
      </c>
      <c r="AE17">
        <v>20.750177000522754</v>
      </c>
      <c r="AF17">
        <v>5.9602099278511593</v>
      </c>
      <c r="AG17">
        <v>26.9732424844929</v>
      </c>
      <c r="AH17">
        <v>65.099439924445448</v>
      </c>
      <c r="AI17">
        <v>5.9594206965704135</v>
      </c>
      <c r="AJ17">
        <v>0</v>
      </c>
      <c r="AK17">
        <v>22.034510286250725</v>
      </c>
      <c r="AL17">
        <v>57.959949225473309</v>
      </c>
      <c r="AM17">
        <v>6.7233113776504592</v>
      </c>
      <c r="AN17">
        <v>0</v>
      </c>
      <c r="AO17">
        <v>0.82569599999999999</v>
      </c>
      <c r="AP17">
        <v>3.5442477216238601</v>
      </c>
      <c r="AQ17">
        <v>20.904281604280477</v>
      </c>
      <c r="AR17">
        <v>11.744769927536227</v>
      </c>
      <c r="AS17">
        <v>12.594957753202799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962.71278086692064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273.38</v>
      </c>
      <c r="L18">
        <v>9.25</v>
      </c>
      <c r="M18">
        <v>59.103262282001602</v>
      </c>
      <c r="N18">
        <v>50.535714406851525</v>
      </c>
      <c r="O18">
        <v>71.389999999999986</v>
      </c>
      <c r="P18">
        <v>23.251901684933745</v>
      </c>
      <c r="Q18">
        <v>8.7499999999999982</v>
      </c>
      <c r="R18">
        <v>18.040000000000003</v>
      </c>
      <c r="S18">
        <v>11.230000000000002</v>
      </c>
      <c r="T18">
        <v>0</v>
      </c>
      <c r="U18">
        <v>49.140000000000008</v>
      </c>
      <c r="V18">
        <v>8.85</v>
      </c>
      <c r="W18">
        <v>14.335607963246556</v>
      </c>
      <c r="X18">
        <v>42.074391898945606</v>
      </c>
      <c r="Y18">
        <v>0</v>
      </c>
      <c r="Z18">
        <v>5.5468663636363624</v>
      </c>
      <c r="AA18">
        <v>11.960518987341775</v>
      </c>
      <c r="AB18">
        <v>16.8101394384603</v>
      </c>
      <c r="AC18">
        <v>12.365309132301498</v>
      </c>
      <c r="AD18">
        <v>15.624854779301351</v>
      </c>
      <c r="AE18">
        <v>20.750177000522754</v>
      </c>
      <c r="AF18">
        <v>5.9602099278511593</v>
      </c>
      <c r="AG18">
        <v>26.9732424844929</v>
      </c>
      <c r="AH18">
        <v>65.099439924445448</v>
      </c>
      <c r="AI18">
        <v>5.9594206965704135</v>
      </c>
      <c r="AJ18">
        <v>0</v>
      </c>
      <c r="AK18">
        <v>22.034510286250725</v>
      </c>
      <c r="AL18">
        <v>57.959949225473309</v>
      </c>
      <c r="AM18">
        <v>6.7233113776504592</v>
      </c>
      <c r="AN18">
        <v>0</v>
      </c>
      <c r="AO18">
        <v>0.82569599999999999</v>
      </c>
      <c r="AP18">
        <v>3.5442477216238601</v>
      </c>
      <c r="AQ18">
        <v>20.904281604280477</v>
      </c>
      <c r="AR18">
        <v>11.744769927536227</v>
      </c>
      <c r="AS18">
        <v>12.594957753202799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962.71278086692064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273.38</v>
      </c>
      <c r="L19">
        <v>9.25</v>
      </c>
      <c r="M19">
        <v>59.103262282001602</v>
      </c>
      <c r="N19">
        <v>50.535714406851525</v>
      </c>
      <c r="O19">
        <v>71.389999999999986</v>
      </c>
      <c r="P19">
        <v>23.251901684933745</v>
      </c>
      <c r="Q19">
        <v>8.7499999999999982</v>
      </c>
      <c r="R19">
        <v>18.040000000000003</v>
      </c>
      <c r="S19">
        <v>11.230000000000002</v>
      </c>
      <c r="T19">
        <v>0</v>
      </c>
      <c r="U19">
        <v>49.140000000000008</v>
      </c>
      <c r="V19">
        <v>8.85</v>
      </c>
      <c r="W19">
        <v>14.335607963246556</v>
      </c>
      <c r="X19">
        <v>42.074391898945606</v>
      </c>
      <c r="Y19">
        <v>0</v>
      </c>
      <c r="Z19">
        <v>5.5468663636363624</v>
      </c>
      <c r="AA19">
        <v>11.960518987341775</v>
      </c>
      <c r="AB19">
        <v>16.8101394384603</v>
      </c>
      <c r="AC19">
        <v>12.365309132301498</v>
      </c>
      <c r="AD19">
        <v>15.624854779301351</v>
      </c>
      <c r="AE19">
        <v>20.750177000522754</v>
      </c>
      <c r="AF19">
        <v>5.9602099278511593</v>
      </c>
      <c r="AG19">
        <v>26.9732424844929</v>
      </c>
      <c r="AH19">
        <v>65.099439924445448</v>
      </c>
      <c r="AI19">
        <v>5.9594206965704135</v>
      </c>
      <c r="AJ19">
        <v>0</v>
      </c>
      <c r="AK19">
        <v>22.034510286250725</v>
      </c>
      <c r="AL19">
        <v>57.959949225473309</v>
      </c>
      <c r="AM19">
        <v>6.7233113776504592</v>
      </c>
      <c r="AN19">
        <v>0</v>
      </c>
      <c r="AO19">
        <v>0.82569599999999999</v>
      </c>
      <c r="AP19">
        <v>3.5442477216238601</v>
      </c>
      <c r="AQ19">
        <v>20.904281604280477</v>
      </c>
      <c r="AR19">
        <v>11.744769927536227</v>
      </c>
      <c r="AS19">
        <v>12.594957753202799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962.71278086692064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273.38</v>
      </c>
      <c r="L20">
        <v>5.5</v>
      </c>
      <c r="M20">
        <v>59.103262282001602</v>
      </c>
      <c r="N20">
        <v>50.535714406851525</v>
      </c>
      <c r="O20">
        <v>71.389999999999986</v>
      </c>
      <c r="P20">
        <v>23.251901684933745</v>
      </c>
      <c r="Q20">
        <v>5.0842869198312233</v>
      </c>
      <c r="R20">
        <v>10.34</v>
      </c>
      <c r="S20">
        <v>6.3000000000000007</v>
      </c>
      <c r="T20">
        <v>0</v>
      </c>
      <c r="U20">
        <v>49.140000000000008</v>
      </c>
      <c r="V20">
        <v>8.85</v>
      </c>
      <c r="W20">
        <v>14.335607963246556</v>
      </c>
      <c r="X20">
        <v>42.074391898945606</v>
      </c>
      <c r="Y20">
        <v>0</v>
      </c>
      <c r="Z20">
        <v>5.5468663636363624</v>
      </c>
      <c r="AA20">
        <v>11.960518987341775</v>
      </c>
      <c r="AB20">
        <v>16.8101394384603</v>
      </c>
      <c r="AC20">
        <v>12.365309132301498</v>
      </c>
      <c r="AD20">
        <v>15.624854779301351</v>
      </c>
      <c r="AE20">
        <v>20.750177000522754</v>
      </c>
      <c r="AF20">
        <v>5.9602099278511593</v>
      </c>
      <c r="AG20">
        <v>26.9732424844929</v>
      </c>
      <c r="AH20">
        <v>65.099439924445448</v>
      </c>
      <c r="AI20">
        <v>5.9594206965704135</v>
      </c>
      <c r="AJ20">
        <v>0</v>
      </c>
      <c r="AK20">
        <v>22.034510286250725</v>
      </c>
      <c r="AL20">
        <v>57.959949225473309</v>
      </c>
      <c r="AM20">
        <v>6.7233113776504592</v>
      </c>
      <c r="AN20">
        <v>0</v>
      </c>
      <c r="AO20">
        <v>0.82569599999999999</v>
      </c>
      <c r="AP20">
        <v>3.5442477216238601</v>
      </c>
      <c r="AQ20">
        <v>20.904281604280477</v>
      </c>
      <c r="AR20">
        <v>11.744769927536227</v>
      </c>
      <c r="AS20">
        <v>12.594957753202799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942.66706778675189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273.38</v>
      </c>
      <c r="L21">
        <v>5.5</v>
      </c>
      <c r="M21">
        <v>59.103262282001602</v>
      </c>
      <c r="N21">
        <v>50.535714406851525</v>
      </c>
      <c r="O21">
        <v>71.389999999999986</v>
      </c>
      <c r="P21">
        <v>23.251901684933745</v>
      </c>
      <c r="Q21">
        <v>5.0842869198312233</v>
      </c>
      <c r="R21">
        <v>10.34</v>
      </c>
      <c r="S21">
        <v>6.3000000000000007</v>
      </c>
      <c r="T21">
        <v>0</v>
      </c>
      <c r="U21">
        <v>49.140000000000008</v>
      </c>
      <c r="V21">
        <v>8.85</v>
      </c>
      <c r="W21">
        <v>14.335607963246556</v>
      </c>
      <c r="X21">
        <v>42.074391898945606</v>
      </c>
      <c r="Y21">
        <v>0</v>
      </c>
      <c r="Z21">
        <v>5.5468663636363624</v>
      </c>
      <c r="AA21">
        <v>11.960518987341775</v>
      </c>
      <c r="AB21">
        <v>16.8101394384603</v>
      </c>
      <c r="AC21">
        <v>12.365309132301498</v>
      </c>
      <c r="AD21">
        <v>15.624854779301351</v>
      </c>
      <c r="AE21">
        <v>20.750177000522754</v>
      </c>
      <c r="AF21">
        <v>5.9602099278511593</v>
      </c>
      <c r="AG21">
        <v>26.9732424844929</v>
      </c>
      <c r="AH21">
        <v>65.099439924445448</v>
      </c>
      <c r="AI21">
        <v>5.9594206965704135</v>
      </c>
      <c r="AJ21">
        <v>0</v>
      </c>
      <c r="AK21">
        <v>22.034510286250725</v>
      </c>
      <c r="AL21">
        <v>57.959949225473309</v>
      </c>
      <c r="AM21">
        <v>6.7233113776504592</v>
      </c>
      <c r="AN21">
        <v>0</v>
      </c>
      <c r="AO21">
        <v>0.72907200000000005</v>
      </c>
      <c r="AP21">
        <v>3.5442477216238601</v>
      </c>
      <c r="AQ21">
        <v>20.904281604280477</v>
      </c>
      <c r="AR21">
        <v>16.444434782608688</v>
      </c>
      <c r="AS21">
        <v>12.594957753202799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947.27010864182432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273.38</v>
      </c>
      <c r="L22">
        <v>5.5</v>
      </c>
      <c r="M22">
        <v>59.103262282001602</v>
      </c>
      <c r="N22">
        <v>50.535714406851525</v>
      </c>
      <c r="O22">
        <v>71.389999999999986</v>
      </c>
      <c r="P22">
        <v>23.251901684933745</v>
      </c>
      <c r="Q22">
        <v>5.0842869198312233</v>
      </c>
      <c r="R22">
        <v>10.34</v>
      </c>
      <c r="S22">
        <v>6.3000000000000007</v>
      </c>
      <c r="T22">
        <v>0</v>
      </c>
      <c r="U22">
        <v>49.140000000000008</v>
      </c>
      <c r="V22">
        <v>8.85</v>
      </c>
      <c r="W22">
        <v>14.335607963246556</v>
      </c>
      <c r="X22">
        <v>42.074391898945606</v>
      </c>
      <c r="Y22">
        <v>0</v>
      </c>
      <c r="Z22">
        <v>5.5468663636363624</v>
      </c>
      <c r="AA22">
        <v>11.960518987341775</v>
      </c>
      <c r="AB22">
        <v>16.8101394384603</v>
      </c>
      <c r="AC22">
        <v>12.365309132301498</v>
      </c>
      <c r="AD22">
        <v>15.624854779301351</v>
      </c>
      <c r="AE22">
        <v>20.750177000522754</v>
      </c>
      <c r="AF22">
        <v>5.9602099278511593</v>
      </c>
      <c r="AG22">
        <v>26.9732424844929</v>
      </c>
      <c r="AH22">
        <v>65.099439924445448</v>
      </c>
      <c r="AI22">
        <v>5.9594206965704135</v>
      </c>
      <c r="AJ22">
        <v>0</v>
      </c>
      <c r="AK22">
        <v>22.034510286250725</v>
      </c>
      <c r="AL22">
        <v>57.959949225473309</v>
      </c>
      <c r="AM22">
        <v>6.7233113776504592</v>
      </c>
      <c r="AN22">
        <v>0</v>
      </c>
      <c r="AO22">
        <v>0.70272000000000001</v>
      </c>
      <c r="AP22">
        <v>3.5442477216238601</v>
      </c>
      <c r="AQ22">
        <v>20.904281604280477</v>
      </c>
      <c r="AR22">
        <v>16.444434782608688</v>
      </c>
      <c r="AS22">
        <v>12.594957753202799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947.24375664182435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273.38</v>
      </c>
      <c r="L23">
        <v>5.5</v>
      </c>
      <c r="M23">
        <v>59.103262282001602</v>
      </c>
      <c r="N23">
        <v>50.535714406851525</v>
      </c>
      <c r="O23">
        <v>71.389999999999986</v>
      </c>
      <c r="P23">
        <v>23.251901684933745</v>
      </c>
      <c r="Q23">
        <v>5.0842869198312233</v>
      </c>
      <c r="R23">
        <v>10.34</v>
      </c>
      <c r="S23">
        <v>6.3000000000000007</v>
      </c>
      <c r="T23">
        <v>0</v>
      </c>
      <c r="U23">
        <v>49.140000000000008</v>
      </c>
      <c r="V23">
        <v>8.85</v>
      </c>
      <c r="W23">
        <v>14.334894980420078</v>
      </c>
      <c r="X23">
        <v>42.075095070848974</v>
      </c>
      <c r="Y23">
        <v>0</v>
      </c>
      <c r="Z23">
        <v>2.7756290909090904</v>
      </c>
      <c r="AA23">
        <v>11.960518987341775</v>
      </c>
      <c r="AB23">
        <v>16.8101394384603</v>
      </c>
      <c r="AC23">
        <v>12.365309132301498</v>
      </c>
      <c r="AD23">
        <v>15.624854779301351</v>
      </c>
      <c r="AE23">
        <v>20.750177000522754</v>
      </c>
      <c r="AF23">
        <v>5.9602099278511593</v>
      </c>
      <c r="AG23">
        <v>26.9732424844929</v>
      </c>
      <c r="AH23">
        <v>65.099439924445448</v>
      </c>
      <c r="AI23">
        <v>5.9594206965704135</v>
      </c>
      <c r="AJ23">
        <v>0</v>
      </c>
      <c r="AK23">
        <v>22.034510286250725</v>
      </c>
      <c r="AL23">
        <v>57.959949225473309</v>
      </c>
      <c r="AM23">
        <v>6.7233113776504592</v>
      </c>
      <c r="AN23">
        <v>0</v>
      </c>
      <c r="AO23">
        <v>0.623664</v>
      </c>
      <c r="AP23">
        <v>3.5442477216238601</v>
      </c>
      <c r="AQ23">
        <v>20.478160546534514</v>
      </c>
      <c r="AR23">
        <v>16.444434782608688</v>
      </c>
      <c r="AS23">
        <v>12.594957753202799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943.96733250042803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273.38</v>
      </c>
      <c r="L24">
        <v>5.5</v>
      </c>
      <c r="M24">
        <v>59.103262282001602</v>
      </c>
      <c r="N24">
        <v>50.535714406851525</v>
      </c>
      <c r="O24">
        <v>71.389999999999986</v>
      </c>
      <c r="P24">
        <v>23.251901684933745</v>
      </c>
      <c r="Q24">
        <v>5.0842869198312233</v>
      </c>
      <c r="R24">
        <v>10.34</v>
      </c>
      <c r="S24">
        <v>6.3000000000000007</v>
      </c>
      <c r="T24">
        <v>0</v>
      </c>
      <c r="U24">
        <v>49.140000000000008</v>
      </c>
      <c r="V24">
        <v>8.85</v>
      </c>
      <c r="W24">
        <v>14.334894980420078</v>
      </c>
      <c r="X24">
        <v>42.075095070848974</v>
      </c>
      <c r="Y24">
        <v>0</v>
      </c>
      <c r="Z24">
        <v>2.7756290909090904</v>
      </c>
      <c r="AA24">
        <v>11.960518987341775</v>
      </c>
      <c r="AB24">
        <v>16.8101394384603</v>
      </c>
      <c r="AC24">
        <v>12.365309132301498</v>
      </c>
      <c r="AD24">
        <v>15.624854779301351</v>
      </c>
      <c r="AE24">
        <v>20.750177000522754</v>
      </c>
      <c r="AF24">
        <v>5.9602099278511593</v>
      </c>
      <c r="AG24">
        <v>26.9732424844929</v>
      </c>
      <c r="AH24">
        <v>65.099439924445448</v>
      </c>
      <c r="AI24">
        <v>2.1681470491527874</v>
      </c>
      <c r="AJ24">
        <v>0</v>
      </c>
      <c r="AK24">
        <v>22.034510286250725</v>
      </c>
      <c r="AL24">
        <v>57.959949225473309</v>
      </c>
      <c r="AM24">
        <v>6.7233113776504592</v>
      </c>
      <c r="AN24">
        <v>0</v>
      </c>
      <c r="AO24">
        <v>0.47872800000000004</v>
      </c>
      <c r="AP24">
        <v>3.5442477216238601</v>
      </c>
      <c r="AQ24">
        <v>20.478160546534514</v>
      </c>
      <c r="AR24">
        <v>16.444434782608688</v>
      </c>
      <c r="AS24">
        <v>12.594957753202799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940.03112285301052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273.38</v>
      </c>
      <c r="L25">
        <v>5.5</v>
      </c>
      <c r="M25">
        <v>59.103262282001602</v>
      </c>
      <c r="N25">
        <v>50.535714406851525</v>
      </c>
      <c r="O25">
        <v>71.389999999999986</v>
      </c>
      <c r="P25">
        <v>23.251901684933745</v>
      </c>
      <c r="Q25">
        <v>5.0842869198312233</v>
      </c>
      <c r="R25">
        <v>10.34</v>
      </c>
      <c r="S25">
        <v>6.3000000000000007</v>
      </c>
      <c r="T25">
        <v>0</v>
      </c>
      <c r="U25">
        <v>49.140000000000008</v>
      </c>
      <c r="V25">
        <v>8.85</v>
      </c>
      <c r="W25">
        <v>14.334894980420078</v>
      </c>
      <c r="X25">
        <v>42.075095070848974</v>
      </c>
      <c r="Y25">
        <v>0</v>
      </c>
      <c r="Z25">
        <v>2.7756290909090904</v>
      </c>
      <c r="AA25">
        <v>11.960518987341775</v>
      </c>
      <c r="AB25">
        <v>16.8101394384603</v>
      </c>
      <c r="AC25">
        <v>12.365309132301498</v>
      </c>
      <c r="AD25">
        <v>15.624854779301351</v>
      </c>
      <c r="AE25">
        <v>20.750177000522754</v>
      </c>
      <c r="AF25">
        <v>5.9602099278511593</v>
      </c>
      <c r="AG25">
        <v>26.9732424844929</v>
      </c>
      <c r="AH25">
        <v>65.099439924445448</v>
      </c>
      <c r="AI25">
        <v>2.7091892485744</v>
      </c>
      <c r="AJ25">
        <v>0</v>
      </c>
      <c r="AK25">
        <v>22.034510286250725</v>
      </c>
      <c r="AL25">
        <v>57.959949225473309</v>
      </c>
      <c r="AM25">
        <v>6.7233113776504592</v>
      </c>
      <c r="AN25">
        <v>0</v>
      </c>
      <c r="AO25">
        <v>0.34257600000000005</v>
      </c>
      <c r="AP25">
        <v>3.5442477216238601</v>
      </c>
      <c r="AQ25">
        <v>20.478160546534514</v>
      </c>
      <c r="AR25">
        <v>12.68470289855072</v>
      </c>
      <c r="AS25">
        <v>12.594957753202799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936.67628116837409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273.38</v>
      </c>
      <c r="L26">
        <v>5.5</v>
      </c>
      <c r="M26">
        <v>59.103262282001602</v>
      </c>
      <c r="N26">
        <v>50.535714406851525</v>
      </c>
      <c r="O26">
        <v>71.389999999999986</v>
      </c>
      <c r="P26">
        <v>23.251901684933745</v>
      </c>
      <c r="Q26">
        <v>5.0842869198312233</v>
      </c>
      <c r="R26">
        <v>10.34</v>
      </c>
      <c r="S26">
        <v>6.3000000000000007</v>
      </c>
      <c r="T26">
        <v>0</v>
      </c>
      <c r="U26">
        <v>49.140000000000008</v>
      </c>
      <c r="V26">
        <v>8.85</v>
      </c>
      <c r="W26">
        <v>14.334894980420078</v>
      </c>
      <c r="X26">
        <v>42.075095070848974</v>
      </c>
      <c r="Y26">
        <v>0</v>
      </c>
      <c r="Z26">
        <v>2.7756290909090904</v>
      </c>
      <c r="AA26">
        <v>11.960518987341775</v>
      </c>
      <c r="AB26">
        <v>16.8101394384603</v>
      </c>
      <c r="AC26">
        <v>12.365309132301498</v>
      </c>
      <c r="AD26">
        <v>15.624854779301351</v>
      </c>
      <c r="AE26">
        <v>20.750177000522754</v>
      </c>
      <c r="AF26">
        <v>5.9602099278511593</v>
      </c>
      <c r="AG26">
        <v>26.9732424844929</v>
      </c>
      <c r="AH26">
        <v>65.099439924445448</v>
      </c>
      <c r="AI26">
        <v>20.857972437996445</v>
      </c>
      <c r="AJ26">
        <v>0</v>
      </c>
      <c r="AK26">
        <v>22.034510286250725</v>
      </c>
      <c r="AL26">
        <v>57.959949225473309</v>
      </c>
      <c r="AM26">
        <v>6.7233113776504592</v>
      </c>
      <c r="AN26">
        <v>0</v>
      </c>
      <c r="AO26">
        <v>0.223992</v>
      </c>
      <c r="AP26">
        <v>3.5442477216238601</v>
      </c>
      <c r="AQ26">
        <v>20.478160546534514</v>
      </c>
      <c r="AR26">
        <v>12.68470289855072</v>
      </c>
      <c r="AS26">
        <v>12.594957753202799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954.70648035779607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273.38</v>
      </c>
      <c r="L27">
        <v>5.5</v>
      </c>
      <c r="M27">
        <v>59.103262282001602</v>
      </c>
      <c r="N27">
        <v>50.535714406851525</v>
      </c>
      <c r="O27">
        <v>71.389999999999986</v>
      </c>
      <c r="P27">
        <v>23.251901684933745</v>
      </c>
      <c r="Q27">
        <v>5.0842869198312233</v>
      </c>
      <c r="R27">
        <v>10.34</v>
      </c>
      <c r="S27">
        <v>6.3000000000000007</v>
      </c>
      <c r="T27">
        <v>0</v>
      </c>
      <c r="U27">
        <v>50.589999999999996</v>
      </c>
      <c r="V27">
        <v>8.85</v>
      </c>
      <c r="W27">
        <v>14.335607963246556</v>
      </c>
      <c r="X27">
        <v>42.074391898945606</v>
      </c>
      <c r="Y27">
        <v>0</v>
      </c>
      <c r="Z27">
        <v>5.5468663636363624</v>
      </c>
      <c r="AA27">
        <v>11.960518987341775</v>
      </c>
      <c r="AB27">
        <v>16.8101394384603</v>
      </c>
      <c r="AC27">
        <v>12.365309132301498</v>
      </c>
      <c r="AD27">
        <v>15.624854779301351</v>
      </c>
      <c r="AE27">
        <v>20.750177000522754</v>
      </c>
      <c r="AF27">
        <v>5.9602099278511593</v>
      </c>
      <c r="AG27">
        <v>26.9732424844929</v>
      </c>
      <c r="AH27">
        <v>65.099439924445448</v>
      </c>
      <c r="AI27">
        <v>20.857972437996445</v>
      </c>
      <c r="AJ27">
        <v>0</v>
      </c>
      <c r="AK27">
        <v>22.034510286250725</v>
      </c>
      <c r="AL27">
        <v>57.959949225473309</v>
      </c>
      <c r="AM27">
        <v>6.7233113776504592</v>
      </c>
      <c r="AN27">
        <v>0</v>
      </c>
      <c r="AO27">
        <v>0.25034399999999996</v>
      </c>
      <c r="AP27">
        <v>3.5442477216238601</v>
      </c>
      <c r="AQ27">
        <v>20.478160546534514</v>
      </c>
      <c r="AR27">
        <v>12.68470289855072</v>
      </c>
      <c r="AS27">
        <v>12.594957753202799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958.95407944144642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273.38</v>
      </c>
      <c r="L28">
        <v>5.5</v>
      </c>
      <c r="M28">
        <v>59.103262282001602</v>
      </c>
      <c r="N28">
        <v>50.535714406851525</v>
      </c>
      <c r="O28">
        <v>71.389999999999986</v>
      </c>
      <c r="P28">
        <v>23.251901684933745</v>
      </c>
      <c r="Q28">
        <v>5.0842869198312233</v>
      </c>
      <c r="R28">
        <v>10.34</v>
      </c>
      <c r="S28">
        <v>6.3000000000000007</v>
      </c>
      <c r="T28">
        <v>0</v>
      </c>
      <c r="U28">
        <v>52.72</v>
      </c>
      <c r="V28">
        <v>8.85</v>
      </c>
      <c r="W28">
        <v>14.335607963246556</v>
      </c>
      <c r="X28">
        <v>42.074391898945606</v>
      </c>
      <c r="Y28">
        <v>0</v>
      </c>
      <c r="Z28">
        <v>5.5468663636363624</v>
      </c>
      <c r="AA28">
        <v>11.960518987341775</v>
      </c>
      <c r="AB28">
        <v>16.8101394384603</v>
      </c>
      <c r="AC28">
        <v>12.365309132301498</v>
      </c>
      <c r="AD28">
        <v>15.624854779301351</v>
      </c>
      <c r="AE28">
        <v>20.750177000522754</v>
      </c>
      <c r="AF28">
        <v>5.9602099278511593</v>
      </c>
      <c r="AG28">
        <v>26.9732424844929</v>
      </c>
      <c r="AH28">
        <v>65.099439924445448</v>
      </c>
      <c r="AI28">
        <v>20.857972437996445</v>
      </c>
      <c r="AJ28">
        <v>0</v>
      </c>
      <c r="AK28">
        <v>22.034510286250725</v>
      </c>
      <c r="AL28">
        <v>57.959949225473309</v>
      </c>
      <c r="AM28">
        <v>6.7233113776504592</v>
      </c>
      <c r="AN28">
        <v>0</v>
      </c>
      <c r="AO28">
        <v>0.23716800000000002</v>
      </c>
      <c r="AP28">
        <v>3.5442477216238601</v>
      </c>
      <c r="AQ28">
        <v>10.026019744394276</v>
      </c>
      <c r="AR28">
        <v>12.68470289855072</v>
      </c>
      <c r="AS28">
        <v>12.594957753202799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950.61876263930606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273.38</v>
      </c>
      <c r="L29">
        <v>5.5</v>
      </c>
      <c r="M29">
        <v>59.103262282001602</v>
      </c>
      <c r="N29">
        <v>50.535714406851525</v>
      </c>
      <c r="O29">
        <v>71.389999999999986</v>
      </c>
      <c r="P29">
        <v>23.251901684933745</v>
      </c>
      <c r="Q29">
        <v>5.0842869198312233</v>
      </c>
      <c r="R29">
        <v>10.34</v>
      </c>
      <c r="S29">
        <v>6.3000000000000007</v>
      </c>
      <c r="T29">
        <v>0</v>
      </c>
      <c r="U29">
        <v>54.83</v>
      </c>
      <c r="V29">
        <v>8.85</v>
      </c>
      <c r="W29">
        <v>14.335607963246556</v>
      </c>
      <c r="X29">
        <v>42.074391898945606</v>
      </c>
      <c r="Y29">
        <v>0</v>
      </c>
      <c r="Z29">
        <v>5.5468663636363624</v>
      </c>
      <c r="AA29">
        <v>5.9780632911392422</v>
      </c>
      <c r="AB29">
        <v>16.8101394384603</v>
      </c>
      <c r="AC29">
        <v>12.365309132301498</v>
      </c>
      <c r="AD29">
        <v>15.624854779301351</v>
      </c>
      <c r="AE29">
        <v>20.750177000522754</v>
      </c>
      <c r="AF29">
        <v>5.9602099278511593</v>
      </c>
      <c r="AG29">
        <v>26.9732424844929</v>
      </c>
      <c r="AH29">
        <v>65.099439924445448</v>
      </c>
      <c r="AI29">
        <v>20.857972437996445</v>
      </c>
      <c r="AJ29">
        <v>0</v>
      </c>
      <c r="AK29">
        <v>22.034510286250725</v>
      </c>
      <c r="AL29">
        <v>57.959949225473309</v>
      </c>
      <c r="AM29">
        <v>6.7233113776504592</v>
      </c>
      <c r="AN29">
        <v>0</v>
      </c>
      <c r="AO29">
        <v>0.90914399999999995</v>
      </c>
      <c r="AP29">
        <v>3.5442477216238601</v>
      </c>
      <c r="AQ29">
        <v>10.026019744394276</v>
      </c>
      <c r="AR29">
        <v>16.444434782608688</v>
      </c>
      <c r="AS29">
        <v>12.594957753202799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951.17801482716152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273.38</v>
      </c>
      <c r="L30">
        <v>5.5</v>
      </c>
      <c r="M30">
        <v>59.103262282001602</v>
      </c>
      <c r="N30">
        <v>50.535714406851525</v>
      </c>
      <c r="O30">
        <v>71.389999999999986</v>
      </c>
      <c r="P30">
        <v>23.251901684933745</v>
      </c>
      <c r="Q30">
        <v>5.0842869198312233</v>
      </c>
      <c r="R30">
        <v>10.34</v>
      </c>
      <c r="S30">
        <v>6.3000000000000007</v>
      </c>
      <c r="T30">
        <v>0</v>
      </c>
      <c r="U30">
        <v>56.198516876467956</v>
      </c>
      <c r="V30">
        <v>8.85</v>
      </c>
      <c r="W30">
        <v>14.335607963246556</v>
      </c>
      <c r="X30">
        <v>42.074391898945606</v>
      </c>
      <c r="Y30">
        <v>0</v>
      </c>
      <c r="Z30">
        <v>5.5468663636363624</v>
      </c>
      <c r="AA30">
        <v>5.9780632911392422</v>
      </c>
      <c r="AB30">
        <v>16.8101394384603</v>
      </c>
      <c r="AC30">
        <v>12.365309132301498</v>
      </c>
      <c r="AD30">
        <v>15.624854779301351</v>
      </c>
      <c r="AE30">
        <v>20.750177000522754</v>
      </c>
      <c r="AF30">
        <v>5.9602099278511593</v>
      </c>
      <c r="AG30">
        <v>26.9732424844929</v>
      </c>
      <c r="AH30">
        <v>65.099439924445448</v>
      </c>
      <c r="AI30">
        <v>20.857972437996445</v>
      </c>
      <c r="AJ30">
        <v>0</v>
      </c>
      <c r="AK30">
        <v>22.034510286250725</v>
      </c>
      <c r="AL30">
        <v>57.959949225473309</v>
      </c>
      <c r="AM30">
        <v>6.7233113776504592</v>
      </c>
      <c r="AN30">
        <v>0</v>
      </c>
      <c r="AO30">
        <v>0.93988800000000017</v>
      </c>
      <c r="AP30">
        <v>3.5442477216238601</v>
      </c>
      <c r="AQ30">
        <v>10.026019744394276</v>
      </c>
      <c r="AR30">
        <v>16.444434782608688</v>
      </c>
      <c r="AS30">
        <v>12.594957753202799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952.57727570362954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273.38</v>
      </c>
      <c r="L31">
        <v>5.5</v>
      </c>
      <c r="M31">
        <v>59.103262282001602</v>
      </c>
      <c r="N31">
        <v>50.535714406851525</v>
      </c>
      <c r="O31">
        <v>71.389999999999986</v>
      </c>
      <c r="P31">
        <v>23.251901684933745</v>
      </c>
      <c r="Q31">
        <v>5.0842869198312233</v>
      </c>
      <c r="R31">
        <v>10.34</v>
      </c>
      <c r="S31">
        <v>6.3000000000000007</v>
      </c>
      <c r="T31">
        <v>0</v>
      </c>
      <c r="U31">
        <v>57.32</v>
      </c>
      <c r="V31">
        <v>5.5100000000000007</v>
      </c>
      <c r="W31">
        <v>14.335607963246556</v>
      </c>
      <c r="X31">
        <v>42.074391898945606</v>
      </c>
      <c r="Y31">
        <v>0</v>
      </c>
      <c r="Z31">
        <v>2.7756290909090904</v>
      </c>
      <c r="AA31">
        <v>5.9780632911392422</v>
      </c>
      <c r="AB31">
        <v>16.8101394384603</v>
      </c>
      <c r="AC31">
        <v>12.365309132301498</v>
      </c>
      <c r="AD31">
        <v>15.624854779301351</v>
      </c>
      <c r="AE31">
        <v>20.750177000522754</v>
      </c>
      <c r="AF31">
        <v>5.9602099278511593</v>
      </c>
      <c r="AG31">
        <v>26.9732424844929</v>
      </c>
      <c r="AH31">
        <v>65.099439924445448</v>
      </c>
      <c r="AI31">
        <v>20.857972437996445</v>
      </c>
      <c r="AJ31">
        <v>0</v>
      </c>
      <c r="AK31">
        <v>22.034510286250725</v>
      </c>
      <c r="AL31">
        <v>57.959949225473309</v>
      </c>
      <c r="AM31">
        <v>6.7233113776504592</v>
      </c>
      <c r="AN31">
        <v>0</v>
      </c>
      <c r="AO31">
        <v>0.99259199999999992</v>
      </c>
      <c r="AP31">
        <v>3.5442477216238601</v>
      </c>
      <c r="AQ31">
        <v>10.026019744394276</v>
      </c>
      <c r="AR31">
        <v>16.444434782608688</v>
      </c>
      <c r="AS31">
        <v>12.594957753202799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947.64022555443421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273.38</v>
      </c>
      <c r="L32">
        <v>5.5</v>
      </c>
      <c r="M32">
        <v>59.103262282001602</v>
      </c>
      <c r="N32">
        <v>50.535714406851525</v>
      </c>
      <c r="O32">
        <v>71.389999999999986</v>
      </c>
      <c r="P32">
        <v>23.251901684933745</v>
      </c>
      <c r="Q32">
        <v>5.0842869198312233</v>
      </c>
      <c r="R32">
        <v>10.34</v>
      </c>
      <c r="S32">
        <v>6.3000000000000007</v>
      </c>
      <c r="T32">
        <v>0</v>
      </c>
      <c r="U32">
        <v>58.780000000000008</v>
      </c>
      <c r="V32">
        <v>5.33</v>
      </c>
      <c r="W32">
        <v>14.335607963246556</v>
      </c>
      <c r="X32">
        <v>42.074391898945606</v>
      </c>
      <c r="Y32">
        <v>0</v>
      </c>
      <c r="Z32">
        <v>2.7756290909090904</v>
      </c>
      <c r="AA32">
        <v>5.9780632911392422</v>
      </c>
      <c r="AB32">
        <v>16.8101394384603</v>
      </c>
      <c r="AC32">
        <v>12.365309132301498</v>
      </c>
      <c r="AD32">
        <v>15.624854779301351</v>
      </c>
      <c r="AE32">
        <v>20.750177000522754</v>
      </c>
      <c r="AF32">
        <v>5.9602099278511593</v>
      </c>
      <c r="AG32">
        <v>26.9732424844929</v>
      </c>
      <c r="AH32">
        <v>65.099439924445448</v>
      </c>
      <c r="AI32">
        <v>6.7670057442364975</v>
      </c>
      <c r="AJ32">
        <v>0</v>
      </c>
      <c r="AK32">
        <v>22.034510286250725</v>
      </c>
      <c r="AL32">
        <v>57.959949225473309</v>
      </c>
      <c r="AM32">
        <v>6.7233113776504592</v>
      </c>
      <c r="AN32">
        <v>0</v>
      </c>
      <c r="AO32">
        <v>1.0013759999999998</v>
      </c>
      <c r="AP32">
        <v>3.5442477216238601</v>
      </c>
      <c r="AQ32">
        <v>10.026019744394276</v>
      </c>
      <c r="AR32">
        <v>16.444434782608688</v>
      </c>
      <c r="AS32">
        <v>12.594957753202799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934.83804286067459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273.38</v>
      </c>
      <c r="L33">
        <v>5.5</v>
      </c>
      <c r="M33">
        <v>59.103262282001602</v>
      </c>
      <c r="N33">
        <v>50.535714406851525</v>
      </c>
      <c r="O33">
        <v>71.389999999999986</v>
      </c>
      <c r="P33">
        <v>23.251901684933745</v>
      </c>
      <c r="Q33">
        <v>5.0842869198312233</v>
      </c>
      <c r="R33">
        <v>10.34</v>
      </c>
      <c r="S33">
        <v>6.3000000000000007</v>
      </c>
      <c r="T33">
        <v>0</v>
      </c>
      <c r="U33">
        <v>59.330000000000005</v>
      </c>
      <c r="V33">
        <v>5.33</v>
      </c>
      <c r="W33">
        <v>14.335607963246556</v>
      </c>
      <c r="X33">
        <v>42.074391898945606</v>
      </c>
      <c r="Y33">
        <v>0</v>
      </c>
      <c r="Z33">
        <v>2.7756290909090904</v>
      </c>
      <c r="AA33">
        <v>5.9780632911392422</v>
      </c>
      <c r="AB33">
        <v>16.8101394384603</v>
      </c>
      <c r="AC33">
        <v>12.365309132301498</v>
      </c>
      <c r="AD33">
        <v>15.624854779301351</v>
      </c>
      <c r="AE33">
        <v>20.750177000522754</v>
      </c>
      <c r="AF33">
        <v>5.9602099278511593</v>
      </c>
      <c r="AG33">
        <v>26.9732424844929</v>
      </c>
      <c r="AH33">
        <v>65.099439924445448</v>
      </c>
      <c r="AI33">
        <v>6.7670057442364975</v>
      </c>
      <c r="AJ33">
        <v>0</v>
      </c>
      <c r="AK33">
        <v>22.034510286250725</v>
      </c>
      <c r="AL33">
        <v>57.959949225473309</v>
      </c>
      <c r="AM33">
        <v>6.7233113776504592</v>
      </c>
      <c r="AN33">
        <v>0</v>
      </c>
      <c r="AO33">
        <v>1.0013759999999998</v>
      </c>
      <c r="AP33">
        <v>3.5442477216238601</v>
      </c>
      <c r="AQ33">
        <v>0</v>
      </c>
      <c r="AR33">
        <v>13.620243659420284</v>
      </c>
      <c r="AS33">
        <v>12.594957753202799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922.53783199309191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273.38</v>
      </c>
      <c r="L34">
        <v>5.5</v>
      </c>
      <c r="M34">
        <v>59.103262282001602</v>
      </c>
      <c r="N34">
        <v>50.535714406851525</v>
      </c>
      <c r="O34">
        <v>71.389999999999986</v>
      </c>
      <c r="P34">
        <v>23.251901684933745</v>
      </c>
      <c r="Q34">
        <v>5.0842869198312233</v>
      </c>
      <c r="R34">
        <v>10.34</v>
      </c>
      <c r="S34">
        <v>6.3000000000000007</v>
      </c>
      <c r="T34">
        <v>0</v>
      </c>
      <c r="U34">
        <v>59.330000000000005</v>
      </c>
      <c r="V34">
        <v>5.33</v>
      </c>
      <c r="W34">
        <v>14.334894980420078</v>
      </c>
      <c r="X34">
        <v>42.075095070848974</v>
      </c>
      <c r="Y34">
        <v>0</v>
      </c>
      <c r="Z34">
        <v>2.7756290909090904</v>
      </c>
      <c r="AA34">
        <v>5.9780632911392422</v>
      </c>
      <c r="AB34">
        <v>16.8101394384603</v>
      </c>
      <c r="AC34">
        <v>12.365309132301498</v>
      </c>
      <c r="AD34">
        <v>15.624854779301351</v>
      </c>
      <c r="AE34">
        <v>20.750177000522754</v>
      </c>
      <c r="AF34">
        <v>5.9602099278511593</v>
      </c>
      <c r="AG34">
        <v>26.9732424844929</v>
      </c>
      <c r="AH34">
        <v>65.099439924445448</v>
      </c>
      <c r="AI34">
        <v>6.7670057442364975</v>
      </c>
      <c r="AJ34">
        <v>0</v>
      </c>
      <c r="AK34">
        <v>22.034510286250725</v>
      </c>
      <c r="AL34">
        <v>57.959949225473309</v>
      </c>
      <c r="AM34">
        <v>6.7233113776504592</v>
      </c>
      <c r="AN34">
        <v>0</v>
      </c>
      <c r="AO34">
        <v>1.0013759999999998</v>
      </c>
      <c r="AP34">
        <v>3.5442477216238601</v>
      </c>
      <c r="AQ34">
        <v>0</v>
      </c>
      <c r="AR34">
        <v>13.620243659420284</v>
      </c>
      <c r="AS34">
        <v>12.594957753202799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922.53782218216884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273.38</v>
      </c>
      <c r="L35">
        <v>5.5</v>
      </c>
      <c r="M35">
        <v>59.103262282001602</v>
      </c>
      <c r="N35">
        <v>50.535714406851525</v>
      </c>
      <c r="O35">
        <v>71.389999999999986</v>
      </c>
      <c r="P35">
        <v>23.251901684933745</v>
      </c>
      <c r="Q35">
        <v>5.0842869198312233</v>
      </c>
      <c r="R35">
        <v>10.34</v>
      </c>
      <c r="S35">
        <v>6.3000000000000007</v>
      </c>
      <c r="T35">
        <v>0</v>
      </c>
      <c r="U35">
        <v>57.389999999999993</v>
      </c>
      <c r="V35">
        <v>5.33</v>
      </c>
      <c r="W35">
        <v>14.334863896848139</v>
      </c>
      <c r="X35">
        <v>42.075126111855731</v>
      </c>
      <c r="Y35">
        <v>0</v>
      </c>
      <c r="Z35">
        <v>2.7756290909090904</v>
      </c>
      <c r="AA35">
        <v>5.9780632911392422</v>
      </c>
      <c r="AB35">
        <v>16.8101394384603</v>
      </c>
      <c r="AC35">
        <v>12.365309132301498</v>
      </c>
      <c r="AD35">
        <v>15.624854779301351</v>
      </c>
      <c r="AE35">
        <v>20.750177000522754</v>
      </c>
      <c r="AF35">
        <v>5.9602099278511593</v>
      </c>
      <c r="AG35">
        <v>26.9732424844929</v>
      </c>
      <c r="AH35">
        <v>65.099439924445448</v>
      </c>
      <c r="AI35">
        <v>6.7670057442364975</v>
      </c>
      <c r="AJ35">
        <v>0</v>
      </c>
      <c r="AK35">
        <v>22.034510286250725</v>
      </c>
      <c r="AL35">
        <v>57.959949225473309</v>
      </c>
      <c r="AM35">
        <v>6.7233113776504592</v>
      </c>
      <c r="AN35">
        <v>0</v>
      </c>
      <c r="AO35">
        <v>1.0145520000000001</v>
      </c>
      <c r="AP35">
        <v>3.5442477216238601</v>
      </c>
      <c r="AQ35">
        <v>0</v>
      </c>
      <c r="AR35">
        <v>13.620243659420284</v>
      </c>
      <c r="AS35">
        <v>12.594957753202799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920.61099813960368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273.38</v>
      </c>
      <c r="L36">
        <v>5.5</v>
      </c>
      <c r="M36">
        <v>32.934649122807016</v>
      </c>
      <c r="N36">
        <v>50.535714406851525</v>
      </c>
      <c r="O36">
        <v>71.389999999999986</v>
      </c>
      <c r="P36">
        <v>13.57</v>
      </c>
      <c r="Q36">
        <v>5.0842869198312233</v>
      </c>
      <c r="R36">
        <v>10.34</v>
      </c>
      <c r="S36">
        <v>6.3000000000000007</v>
      </c>
      <c r="T36">
        <v>0</v>
      </c>
      <c r="U36">
        <v>57.389999999999993</v>
      </c>
      <c r="V36">
        <v>5.33</v>
      </c>
      <c r="W36">
        <v>10.66</v>
      </c>
      <c r="X36">
        <v>23.25</v>
      </c>
      <c r="Y36">
        <v>0</v>
      </c>
      <c r="Z36">
        <v>2.7756290909090904</v>
      </c>
      <c r="AA36">
        <v>5.9780632911392422</v>
      </c>
      <c r="AB36">
        <v>16.8101394384603</v>
      </c>
      <c r="AC36">
        <v>12.365309132301498</v>
      </c>
      <c r="AD36">
        <v>15.624854779301351</v>
      </c>
      <c r="AE36">
        <v>20.750177000522754</v>
      </c>
      <c r="AF36">
        <v>5.9602099278511593</v>
      </c>
      <c r="AG36">
        <v>26.9732424844929</v>
      </c>
      <c r="AH36">
        <v>65.099439924445448</v>
      </c>
      <c r="AI36">
        <v>6.7670057442364975</v>
      </c>
      <c r="AJ36">
        <v>0</v>
      </c>
      <c r="AK36">
        <v>22.034510286250725</v>
      </c>
      <c r="AL36">
        <v>57.959949225473309</v>
      </c>
      <c r="AM36">
        <v>6.7233113776504592</v>
      </c>
      <c r="AN36">
        <v>0</v>
      </c>
      <c r="AO36">
        <v>1.0145520000000001</v>
      </c>
      <c r="AP36">
        <v>3.5442477216238601</v>
      </c>
      <c r="AQ36">
        <v>0</v>
      </c>
      <c r="AR36">
        <v>13.620243659420284</v>
      </c>
      <c r="AS36">
        <v>12.594957753202799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862.26049328677141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273.38</v>
      </c>
      <c r="L37">
        <v>5.5</v>
      </c>
      <c r="M37">
        <v>32.934649122807016</v>
      </c>
      <c r="N37">
        <v>50.535714406851525</v>
      </c>
      <c r="O37">
        <v>71.389999999999986</v>
      </c>
      <c r="P37">
        <v>13.42</v>
      </c>
      <c r="Q37">
        <v>5.0842869198312233</v>
      </c>
      <c r="R37">
        <v>10.34</v>
      </c>
      <c r="S37">
        <v>6.3000000000000007</v>
      </c>
      <c r="T37">
        <v>0</v>
      </c>
      <c r="U37">
        <v>57.389999999999993</v>
      </c>
      <c r="V37">
        <v>5.5</v>
      </c>
      <c r="W37">
        <v>10.656320331377287</v>
      </c>
      <c r="X37">
        <v>23.253020657398988</v>
      </c>
      <c r="Y37">
        <v>0</v>
      </c>
      <c r="Z37">
        <v>2.7756290909090904</v>
      </c>
      <c r="AA37">
        <v>5.4465822784810145</v>
      </c>
      <c r="AB37">
        <v>16.8101394384603</v>
      </c>
      <c r="AC37">
        <v>9.7553854544412086</v>
      </c>
      <c r="AD37">
        <v>15.624854779301351</v>
      </c>
      <c r="AE37">
        <v>20.750177000522754</v>
      </c>
      <c r="AF37">
        <v>5.9602099278511593</v>
      </c>
      <c r="AG37">
        <v>26.9732424844929</v>
      </c>
      <c r="AH37">
        <v>65.099439924445448</v>
      </c>
      <c r="AI37">
        <v>6.7670057442364975</v>
      </c>
      <c r="AJ37">
        <v>0</v>
      </c>
      <c r="AK37">
        <v>22.034510286250725</v>
      </c>
      <c r="AL37">
        <v>57.959949225473309</v>
      </c>
      <c r="AM37">
        <v>6.7233113776504592</v>
      </c>
      <c r="AN37">
        <v>0</v>
      </c>
      <c r="AO37">
        <v>0.93988800000000017</v>
      </c>
      <c r="AP37">
        <v>3.5442477216238601</v>
      </c>
      <c r="AQ37">
        <v>0</v>
      </c>
      <c r="AR37">
        <v>14.568961050724633</v>
      </c>
      <c r="AS37">
        <v>12.594957753202799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860.01248297633344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273.38</v>
      </c>
      <c r="L38">
        <v>5.5</v>
      </c>
      <c r="M38">
        <v>32.934649122807016</v>
      </c>
      <c r="N38">
        <v>28.1</v>
      </c>
      <c r="O38">
        <v>71.389999999999986</v>
      </c>
      <c r="P38">
        <v>13.42</v>
      </c>
      <c r="Q38">
        <v>5.0842869198312233</v>
      </c>
      <c r="R38">
        <v>10.34</v>
      </c>
      <c r="S38">
        <v>6.3000000000000007</v>
      </c>
      <c r="T38">
        <v>0</v>
      </c>
      <c r="U38">
        <v>57.389999999999993</v>
      </c>
      <c r="V38">
        <v>5.33</v>
      </c>
      <c r="W38">
        <v>10.656320331377287</v>
      </c>
      <c r="X38">
        <v>23.253020657398988</v>
      </c>
      <c r="Y38">
        <v>0</v>
      </c>
      <c r="Z38">
        <v>5.5468663636363624</v>
      </c>
      <c r="AA38">
        <v>5.0424810126582296</v>
      </c>
      <c r="AB38">
        <v>16.8101394384603</v>
      </c>
      <c r="AC38">
        <v>9.7553854544412086</v>
      </c>
      <c r="AD38">
        <v>15.624854779301351</v>
      </c>
      <c r="AE38">
        <v>20.750177000522754</v>
      </c>
      <c r="AF38">
        <v>5.9602099278511593</v>
      </c>
      <c r="AG38">
        <v>26.9732424844929</v>
      </c>
      <c r="AH38">
        <v>65.099439924445448</v>
      </c>
      <c r="AI38">
        <v>6.7670057442364975</v>
      </c>
      <c r="AJ38">
        <v>0</v>
      </c>
      <c r="AK38">
        <v>22.034510286250725</v>
      </c>
      <c r="AL38">
        <v>57.959949225473309</v>
      </c>
      <c r="AM38">
        <v>6.7233113776504592</v>
      </c>
      <c r="AN38">
        <v>0</v>
      </c>
      <c r="AO38">
        <v>0.93988800000000017</v>
      </c>
      <c r="AP38">
        <v>3.5442477216238601</v>
      </c>
      <c r="AQ38">
        <v>0</v>
      </c>
      <c r="AR38">
        <v>14.568961050724633</v>
      </c>
      <c r="AS38">
        <v>12.594957753202799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839.77390457638637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273.38</v>
      </c>
      <c r="L39">
        <v>5.5</v>
      </c>
      <c r="M39">
        <v>32.934649122807016</v>
      </c>
      <c r="N39">
        <v>28.1</v>
      </c>
      <c r="O39">
        <v>71.389999999999986</v>
      </c>
      <c r="P39">
        <v>13.42</v>
      </c>
      <c r="Q39">
        <v>5.0842869198312233</v>
      </c>
      <c r="R39">
        <v>10.34</v>
      </c>
      <c r="S39">
        <v>6.3000000000000007</v>
      </c>
      <c r="T39">
        <v>0</v>
      </c>
      <c r="U39">
        <v>57.389999999999993</v>
      </c>
      <c r="V39">
        <v>5.33</v>
      </c>
      <c r="W39">
        <v>10.656320331377287</v>
      </c>
      <c r="X39">
        <v>23.253020657398988</v>
      </c>
      <c r="Y39">
        <v>0</v>
      </c>
      <c r="Z39">
        <v>5.5468663636363624</v>
      </c>
      <c r="AA39">
        <v>5.0424810126582296</v>
      </c>
      <c r="AB39">
        <v>16.8101394384603</v>
      </c>
      <c r="AC39">
        <v>9.7553854544412086</v>
      </c>
      <c r="AD39">
        <v>15.624854779301351</v>
      </c>
      <c r="AE39">
        <v>20.750177000522754</v>
      </c>
      <c r="AF39">
        <v>5.9602099278511593</v>
      </c>
      <c r="AG39">
        <v>26.9732424844929</v>
      </c>
      <c r="AH39">
        <v>65.099439924445448</v>
      </c>
      <c r="AI39">
        <v>6.7670057442364975</v>
      </c>
      <c r="AJ39">
        <v>0</v>
      </c>
      <c r="AK39">
        <v>22.034510286250725</v>
      </c>
      <c r="AL39">
        <v>57.959949225473309</v>
      </c>
      <c r="AM39">
        <v>6.7233113776504592</v>
      </c>
      <c r="AN39">
        <v>0</v>
      </c>
      <c r="AO39">
        <v>1.5415920000000001</v>
      </c>
      <c r="AP39">
        <v>3.5442477216238601</v>
      </c>
      <c r="AQ39">
        <v>0</v>
      </c>
      <c r="AR39">
        <v>16.444434782608688</v>
      </c>
      <c r="AS39">
        <v>12.594957753202799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842.2510823082705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273.38</v>
      </c>
      <c r="L40">
        <v>5.5</v>
      </c>
      <c r="M40">
        <v>32.934649122807016</v>
      </c>
      <c r="N40">
        <v>28.1</v>
      </c>
      <c r="O40">
        <v>71.389999999999986</v>
      </c>
      <c r="P40">
        <v>13.42</v>
      </c>
      <c r="Q40">
        <v>5.0842869198312233</v>
      </c>
      <c r="R40">
        <v>10.34</v>
      </c>
      <c r="S40">
        <v>6.3000000000000007</v>
      </c>
      <c r="T40">
        <v>0</v>
      </c>
      <c r="U40">
        <v>57.389999999999993</v>
      </c>
      <c r="V40">
        <v>5.33</v>
      </c>
      <c r="W40">
        <v>10.656320331377287</v>
      </c>
      <c r="X40">
        <v>23.253020657398988</v>
      </c>
      <c r="Y40">
        <v>0</v>
      </c>
      <c r="Z40">
        <v>5.5468663636363624</v>
      </c>
      <c r="AA40">
        <v>5.0424810126582296</v>
      </c>
      <c r="AB40">
        <v>16.8101394384603</v>
      </c>
      <c r="AC40">
        <v>9.7553854544412086</v>
      </c>
      <c r="AD40">
        <v>15.624854779301351</v>
      </c>
      <c r="AE40">
        <v>20.750177000522754</v>
      </c>
      <c r="AF40">
        <v>5.9602099278511593</v>
      </c>
      <c r="AG40">
        <v>26.9732424844929</v>
      </c>
      <c r="AH40">
        <v>65.099439924445448</v>
      </c>
      <c r="AI40">
        <v>6.7670057442364975</v>
      </c>
      <c r="AJ40">
        <v>0</v>
      </c>
      <c r="AK40">
        <v>22.034510286250725</v>
      </c>
      <c r="AL40">
        <v>57.959949225473309</v>
      </c>
      <c r="AM40">
        <v>6.7233113776504592</v>
      </c>
      <c r="AN40">
        <v>0</v>
      </c>
      <c r="AO40">
        <v>1.5986880000000001</v>
      </c>
      <c r="AP40">
        <v>3.5442477216238601</v>
      </c>
      <c r="AQ40">
        <v>0</v>
      </c>
      <c r="AR40">
        <v>16.444434782608688</v>
      </c>
      <c r="AS40">
        <v>12.594957753202799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842.3081783082705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273.38</v>
      </c>
      <c r="L41">
        <v>5.5</v>
      </c>
      <c r="M41">
        <v>32.934649122807016</v>
      </c>
      <c r="N41">
        <v>28.1</v>
      </c>
      <c r="O41">
        <v>71.389999999999986</v>
      </c>
      <c r="P41">
        <v>13.42</v>
      </c>
      <c r="Q41">
        <v>5.0842869198312233</v>
      </c>
      <c r="R41">
        <v>10.34</v>
      </c>
      <c r="S41">
        <v>6.3000000000000007</v>
      </c>
      <c r="T41">
        <v>0</v>
      </c>
      <c r="U41">
        <v>57.389999999999993</v>
      </c>
      <c r="V41">
        <v>5.33</v>
      </c>
      <c r="W41">
        <v>10.66</v>
      </c>
      <c r="X41">
        <v>23.25</v>
      </c>
      <c r="Y41">
        <v>0</v>
      </c>
      <c r="Z41">
        <v>5.5468663636363624</v>
      </c>
      <c r="AA41">
        <v>0</v>
      </c>
      <c r="AB41">
        <v>16.8101394384603</v>
      </c>
      <c r="AC41">
        <v>9.7553854544412086</v>
      </c>
      <c r="AD41">
        <v>15.624854779301351</v>
      </c>
      <c r="AE41">
        <v>20.750177000522754</v>
      </c>
      <c r="AF41">
        <v>5.9602099278511593</v>
      </c>
      <c r="AG41">
        <v>26.9732424844929</v>
      </c>
      <c r="AH41">
        <v>65.099439924445448</v>
      </c>
      <c r="AI41">
        <v>6.7670057442364975</v>
      </c>
      <c r="AJ41">
        <v>0</v>
      </c>
      <c r="AK41">
        <v>22.034510286250725</v>
      </c>
      <c r="AL41">
        <v>57.959949225473309</v>
      </c>
      <c r="AM41">
        <v>6.7233113776504592</v>
      </c>
      <c r="AN41">
        <v>0</v>
      </c>
      <c r="AO41">
        <v>1.5986880000000001</v>
      </c>
      <c r="AP41">
        <v>3.5442477216238601</v>
      </c>
      <c r="AQ41">
        <v>0</v>
      </c>
      <c r="AR41">
        <v>16.444434782608688</v>
      </c>
      <c r="AS41">
        <v>12.594957753202799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837.26635630683609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273.38</v>
      </c>
      <c r="L42">
        <v>5.5</v>
      </c>
      <c r="M42">
        <v>32.934649122807016</v>
      </c>
      <c r="N42">
        <v>28.1</v>
      </c>
      <c r="O42">
        <v>71.389999999999986</v>
      </c>
      <c r="P42">
        <v>13.42</v>
      </c>
      <c r="Q42">
        <v>5.0842869198312233</v>
      </c>
      <c r="R42">
        <v>10.34</v>
      </c>
      <c r="S42">
        <v>6.3000000000000007</v>
      </c>
      <c r="T42">
        <v>0</v>
      </c>
      <c r="U42">
        <v>57.389999999999993</v>
      </c>
      <c r="V42">
        <v>5.33</v>
      </c>
      <c r="W42">
        <v>10.66</v>
      </c>
      <c r="X42">
        <v>23.25</v>
      </c>
      <c r="Y42">
        <v>0</v>
      </c>
      <c r="Z42">
        <v>5.5468663636363624</v>
      </c>
      <c r="AA42">
        <v>0</v>
      </c>
      <c r="AB42">
        <v>16.8101394384603</v>
      </c>
      <c r="AC42">
        <v>9.7553854544412086</v>
      </c>
      <c r="AD42">
        <v>15.624854779301351</v>
      </c>
      <c r="AE42">
        <v>20.750177000522754</v>
      </c>
      <c r="AF42">
        <v>5.9602099278511593</v>
      </c>
      <c r="AG42">
        <v>26.9732424844929</v>
      </c>
      <c r="AH42">
        <v>65.099439924445448</v>
      </c>
      <c r="AI42">
        <v>6.7670057442364975</v>
      </c>
      <c r="AJ42">
        <v>0</v>
      </c>
      <c r="AK42">
        <v>22.034510286250725</v>
      </c>
      <c r="AL42">
        <v>57.959949225473309</v>
      </c>
      <c r="AM42">
        <v>6.7233113776504592</v>
      </c>
      <c r="AN42">
        <v>0</v>
      </c>
      <c r="AO42">
        <v>1.5986880000000001</v>
      </c>
      <c r="AP42">
        <v>3.5442477216238601</v>
      </c>
      <c r="AQ42">
        <v>0</v>
      </c>
      <c r="AR42">
        <v>16.444434782608688</v>
      </c>
      <c r="AS42">
        <v>12.594957753202799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837.26635630683609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273.38</v>
      </c>
      <c r="L43">
        <v>5.5</v>
      </c>
      <c r="M43">
        <v>32.934649122807016</v>
      </c>
      <c r="N43">
        <v>50.535714406851525</v>
      </c>
      <c r="O43">
        <v>71.389999999999986</v>
      </c>
      <c r="P43">
        <v>13.42</v>
      </c>
      <c r="Q43">
        <v>5.0842869198312233</v>
      </c>
      <c r="R43">
        <v>10.38</v>
      </c>
      <c r="S43">
        <v>6.3699999999999992</v>
      </c>
      <c r="T43">
        <v>0</v>
      </c>
      <c r="U43">
        <v>57.389999999999993</v>
      </c>
      <c r="V43">
        <v>5.33</v>
      </c>
      <c r="W43">
        <v>10.66</v>
      </c>
      <c r="X43">
        <v>23.25</v>
      </c>
      <c r="Y43">
        <v>0</v>
      </c>
      <c r="Z43">
        <v>5.5468663636363624</v>
      </c>
      <c r="AA43">
        <v>0</v>
      </c>
      <c r="AB43">
        <v>16.8101394384603</v>
      </c>
      <c r="AC43">
        <v>9.7553854544412086</v>
      </c>
      <c r="AD43">
        <v>15.624854779301351</v>
      </c>
      <c r="AE43">
        <v>20.750177000522754</v>
      </c>
      <c r="AF43">
        <v>5.9602099278511593</v>
      </c>
      <c r="AG43">
        <v>26.9732424844929</v>
      </c>
      <c r="AH43">
        <v>65.099439924445448</v>
      </c>
      <c r="AI43">
        <v>6.7670057442364975</v>
      </c>
      <c r="AJ43">
        <v>0</v>
      </c>
      <c r="AK43">
        <v>22.034510286250725</v>
      </c>
      <c r="AL43">
        <v>57.959949225473309</v>
      </c>
      <c r="AM43">
        <v>6.7233113776504592</v>
      </c>
      <c r="AN43">
        <v>0</v>
      </c>
      <c r="AO43">
        <v>1.5986880000000001</v>
      </c>
      <c r="AP43">
        <v>3.5442477216238601</v>
      </c>
      <c r="AQ43">
        <v>0</v>
      </c>
      <c r="AR43">
        <v>11.274803442028981</v>
      </c>
      <c r="AS43">
        <v>12.594957753202799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854.64243937310778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273.38</v>
      </c>
      <c r="L44">
        <v>5.5</v>
      </c>
      <c r="M44">
        <v>32.934649122807016</v>
      </c>
      <c r="N44">
        <v>50.535714406851525</v>
      </c>
      <c r="O44">
        <v>71.389999999999986</v>
      </c>
      <c r="P44">
        <v>13.42</v>
      </c>
      <c r="Q44">
        <v>5.0842869198312233</v>
      </c>
      <c r="R44">
        <v>10.38</v>
      </c>
      <c r="S44">
        <v>6.3699999999999992</v>
      </c>
      <c r="T44">
        <v>0</v>
      </c>
      <c r="U44">
        <v>57.389999999999993</v>
      </c>
      <c r="V44">
        <v>5.33</v>
      </c>
      <c r="W44">
        <v>10.66</v>
      </c>
      <c r="X44">
        <v>23.25</v>
      </c>
      <c r="Y44">
        <v>0</v>
      </c>
      <c r="Z44">
        <v>5.5468663636363624</v>
      </c>
      <c r="AA44">
        <v>0</v>
      </c>
      <c r="AB44">
        <v>16.8101394384603</v>
      </c>
      <c r="AC44">
        <v>9.7553854544412086</v>
      </c>
      <c r="AD44">
        <v>15.624854779301351</v>
      </c>
      <c r="AE44">
        <v>20.750177000522754</v>
      </c>
      <c r="AF44">
        <v>5.9602099278511593</v>
      </c>
      <c r="AG44">
        <v>26.9732424844929</v>
      </c>
      <c r="AH44">
        <v>65.099439924445448</v>
      </c>
      <c r="AI44">
        <v>6.7670057442364975</v>
      </c>
      <c r="AJ44">
        <v>0</v>
      </c>
      <c r="AK44">
        <v>22.034510286250725</v>
      </c>
      <c r="AL44">
        <v>57.959949225473309</v>
      </c>
      <c r="AM44">
        <v>6.7233113776504592</v>
      </c>
      <c r="AN44">
        <v>0</v>
      </c>
      <c r="AO44">
        <v>1.5986880000000001</v>
      </c>
      <c r="AP44">
        <v>3.5442477216238601</v>
      </c>
      <c r="AQ44">
        <v>0</v>
      </c>
      <c r="AR44">
        <v>11.274803442028981</v>
      </c>
      <c r="AS44">
        <v>12.594957753202799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854.64243937310778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273.38</v>
      </c>
      <c r="L45">
        <v>5.5</v>
      </c>
      <c r="M45">
        <v>32.934649122807016</v>
      </c>
      <c r="N45">
        <v>50.535714406851525</v>
      </c>
      <c r="O45">
        <v>71.389999999999986</v>
      </c>
      <c r="P45">
        <v>13.42</v>
      </c>
      <c r="Q45">
        <v>5.0842869198312233</v>
      </c>
      <c r="R45">
        <v>10.38</v>
      </c>
      <c r="S45">
        <v>6.3699999999999992</v>
      </c>
      <c r="T45">
        <v>0</v>
      </c>
      <c r="U45">
        <v>57.389999999999993</v>
      </c>
      <c r="V45">
        <v>5.33</v>
      </c>
      <c r="W45">
        <v>10.66</v>
      </c>
      <c r="X45">
        <v>23.25</v>
      </c>
      <c r="Y45">
        <v>0</v>
      </c>
      <c r="Z45">
        <v>5.5468663636363624</v>
      </c>
      <c r="AA45">
        <v>0</v>
      </c>
      <c r="AB45">
        <v>16.8101394384603</v>
      </c>
      <c r="AC45">
        <v>9.7553854544412086</v>
      </c>
      <c r="AD45">
        <v>15.624854779301351</v>
      </c>
      <c r="AE45">
        <v>20.750177000522754</v>
      </c>
      <c r="AF45">
        <v>5.9602099278511593</v>
      </c>
      <c r="AG45">
        <v>26.9732424844929</v>
      </c>
      <c r="AH45">
        <v>65.099439924445448</v>
      </c>
      <c r="AI45">
        <v>6.7670057442364975</v>
      </c>
      <c r="AJ45">
        <v>0</v>
      </c>
      <c r="AK45">
        <v>22.034510286250725</v>
      </c>
      <c r="AL45">
        <v>57.959949225473309</v>
      </c>
      <c r="AM45">
        <v>6.7233113776504592</v>
      </c>
      <c r="AN45">
        <v>0</v>
      </c>
      <c r="AO45">
        <v>1.5986880000000001</v>
      </c>
      <c r="AP45">
        <v>3.5442477216238601</v>
      </c>
      <c r="AQ45">
        <v>0</v>
      </c>
      <c r="AR45">
        <v>14.568961050724633</v>
      </c>
      <c r="AS45">
        <v>12.594957753202799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857.9365969818034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273.38</v>
      </c>
      <c r="L46">
        <v>5.5</v>
      </c>
      <c r="M46">
        <v>32.934649122807016</v>
      </c>
      <c r="N46">
        <v>50.535714406851525</v>
      </c>
      <c r="O46">
        <v>71.389999999999986</v>
      </c>
      <c r="P46">
        <v>13.42</v>
      </c>
      <c r="Q46">
        <v>5.0842869198312233</v>
      </c>
      <c r="R46">
        <v>10.38</v>
      </c>
      <c r="S46">
        <v>6.3699999999999992</v>
      </c>
      <c r="T46">
        <v>0</v>
      </c>
      <c r="U46">
        <v>57.389999999999993</v>
      </c>
      <c r="V46">
        <v>5.33</v>
      </c>
      <c r="W46">
        <v>10.66</v>
      </c>
      <c r="X46">
        <v>23.25</v>
      </c>
      <c r="Y46">
        <v>0</v>
      </c>
      <c r="Z46">
        <v>5.5468663636363624</v>
      </c>
      <c r="AA46">
        <v>0</v>
      </c>
      <c r="AB46">
        <v>16.8101394384603</v>
      </c>
      <c r="AC46">
        <v>9.7553854544412086</v>
      </c>
      <c r="AD46">
        <v>15.624854779301351</v>
      </c>
      <c r="AE46">
        <v>20.750177000522754</v>
      </c>
      <c r="AF46">
        <v>5.9602099278511593</v>
      </c>
      <c r="AG46">
        <v>26.9732424844929</v>
      </c>
      <c r="AH46">
        <v>65.099439924445448</v>
      </c>
      <c r="AI46">
        <v>6.7670057442364975</v>
      </c>
      <c r="AJ46">
        <v>0</v>
      </c>
      <c r="AK46">
        <v>22.034510286250725</v>
      </c>
      <c r="AL46">
        <v>57.959949225473309</v>
      </c>
      <c r="AM46">
        <v>6.7233113776504592</v>
      </c>
      <c r="AN46">
        <v>0</v>
      </c>
      <c r="AO46">
        <v>1.5986880000000001</v>
      </c>
      <c r="AP46">
        <v>3.5442477216238601</v>
      </c>
      <c r="AQ46">
        <v>0</v>
      </c>
      <c r="AR46">
        <v>14.568961050724633</v>
      </c>
      <c r="AS46">
        <v>12.594957753202799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857.9365969818034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273.38</v>
      </c>
      <c r="L47">
        <v>5.5</v>
      </c>
      <c r="M47">
        <v>55.853262573875291</v>
      </c>
      <c r="N47">
        <v>50.535714406851525</v>
      </c>
      <c r="O47">
        <v>71.389999999999986</v>
      </c>
      <c r="P47">
        <v>24.25</v>
      </c>
      <c r="Q47">
        <v>5.0842869198312233</v>
      </c>
      <c r="R47">
        <v>10.38</v>
      </c>
      <c r="S47">
        <v>6.3699999999999992</v>
      </c>
      <c r="T47">
        <v>0</v>
      </c>
      <c r="U47">
        <v>57.389999999999993</v>
      </c>
      <c r="V47">
        <v>5.33</v>
      </c>
      <c r="W47">
        <v>10.66</v>
      </c>
      <c r="X47">
        <v>23.25</v>
      </c>
      <c r="Y47">
        <v>0</v>
      </c>
      <c r="Z47">
        <v>5.5468663636363624</v>
      </c>
      <c r="AA47">
        <v>0</v>
      </c>
      <c r="AB47">
        <v>16.8101394384603</v>
      </c>
      <c r="AC47">
        <v>9.7553854544412086</v>
      </c>
      <c r="AD47">
        <v>15.624854779301351</v>
      </c>
      <c r="AE47">
        <v>20.750177000522754</v>
      </c>
      <c r="AF47">
        <v>5.9602099278511593</v>
      </c>
      <c r="AG47">
        <v>26.9732424844929</v>
      </c>
      <c r="AH47">
        <v>65.099439924445448</v>
      </c>
      <c r="AI47">
        <v>6.7670057442364975</v>
      </c>
      <c r="AJ47">
        <v>0</v>
      </c>
      <c r="AK47">
        <v>22.034510286250725</v>
      </c>
      <c r="AL47">
        <v>57.959949225473309</v>
      </c>
      <c r="AM47">
        <v>6.7233113776504592</v>
      </c>
      <c r="AN47">
        <v>0</v>
      </c>
      <c r="AO47">
        <v>1.849032</v>
      </c>
      <c r="AP47">
        <v>3.5442477216238601</v>
      </c>
      <c r="AQ47">
        <v>0</v>
      </c>
      <c r="AR47">
        <v>14.568961050724633</v>
      </c>
      <c r="AS47">
        <v>12.594957753202799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891.93555443287175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273.38</v>
      </c>
      <c r="L48">
        <v>5.5</v>
      </c>
      <c r="M48">
        <v>59.103262282001602</v>
      </c>
      <c r="N48">
        <v>50.535714406851525</v>
      </c>
      <c r="O48">
        <v>71.389999999999986</v>
      </c>
      <c r="P48">
        <v>24.688098135880448</v>
      </c>
      <c r="Q48">
        <v>5.0842869198312233</v>
      </c>
      <c r="R48">
        <v>10.38</v>
      </c>
      <c r="S48">
        <v>6.3699999999999992</v>
      </c>
      <c r="T48">
        <v>0</v>
      </c>
      <c r="U48">
        <v>57.389999999999993</v>
      </c>
      <c r="V48">
        <v>5.33</v>
      </c>
      <c r="W48">
        <v>14.334894980420078</v>
      </c>
      <c r="X48">
        <v>42.075095070848974</v>
      </c>
      <c r="Y48">
        <v>0</v>
      </c>
      <c r="Z48">
        <v>5.5468663636363624</v>
      </c>
      <c r="AA48">
        <v>0</v>
      </c>
      <c r="AB48">
        <v>16.8101394384603</v>
      </c>
      <c r="AC48">
        <v>9.7553854544412086</v>
      </c>
      <c r="AD48">
        <v>11.692692807504766</v>
      </c>
      <c r="AE48">
        <v>20.750177000522754</v>
      </c>
      <c r="AF48">
        <v>5.9602099278511593</v>
      </c>
      <c r="AG48">
        <v>26.9732424844929</v>
      </c>
      <c r="AH48">
        <v>65.099439924445448</v>
      </c>
      <c r="AI48">
        <v>6.7670057442364975</v>
      </c>
      <c r="AJ48">
        <v>0</v>
      </c>
      <c r="AK48">
        <v>22.034510286250725</v>
      </c>
      <c r="AL48">
        <v>57.959949225473309</v>
      </c>
      <c r="AM48">
        <v>6.7233113776504592</v>
      </c>
      <c r="AN48">
        <v>0</v>
      </c>
      <c r="AO48">
        <v>1.849032</v>
      </c>
      <c r="AP48">
        <v>3.5442477216238601</v>
      </c>
      <c r="AQ48">
        <v>0</v>
      </c>
      <c r="AR48">
        <v>14.568961050724633</v>
      </c>
      <c r="AS48">
        <v>12.594957753202799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914.19148035635101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273.38</v>
      </c>
      <c r="L49">
        <v>5.5</v>
      </c>
      <c r="M49">
        <v>59.103262282001602</v>
      </c>
      <c r="N49">
        <v>50.535714406851525</v>
      </c>
      <c r="O49">
        <v>71.389999999999986</v>
      </c>
      <c r="P49">
        <v>21.53</v>
      </c>
      <c r="Q49">
        <v>5.0842869198312233</v>
      </c>
      <c r="R49">
        <v>10.38</v>
      </c>
      <c r="S49">
        <v>6.3699999999999992</v>
      </c>
      <c r="T49">
        <v>0</v>
      </c>
      <c r="U49">
        <v>57.389999999999993</v>
      </c>
      <c r="V49">
        <v>8.85</v>
      </c>
      <c r="W49">
        <v>14.335607963246556</v>
      </c>
      <c r="X49">
        <v>42.074391898945606</v>
      </c>
      <c r="Y49">
        <v>0</v>
      </c>
      <c r="Z49">
        <v>5.5468663636363624</v>
      </c>
      <c r="AA49">
        <v>0</v>
      </c>
      <c r="AB49">
        <v>12.478114709221231</v>
      </c>
      <c r="AC49">
        <v>9.7553854544412086</v>
      </c>
      <c r="AD49">
        <v>7.7764990061520267</v>
      </c>
      <c r="AE49">
        <v>20.750177000522754</v>
      </c>
      <c r="AF49">
        <v>5.9602099278511593</v>
      </c>
      <c r="AG49">
        <v>26.9732424844929</v>
      </c>
      <c r="AH49">
        <v>65.099439924445448</v>
      </c>
      <c r="AI49">
        <v>6.7670057442364975</v>
      </c>
      <c r="AJ49">
        <v>0</v>
      </c>
      <c r="AK49">
        <v>22.034510286250725</v>
      </c>
      <c r="AL49">
        <v>57.959949225473309</v>
      </c>
      <c r="AM49">
        <v>6.7233113776504592</v>
      </c>
      <c r="AN49">
        <v>0</v>
      </c>
      <c r="AO49">
        <v>1.726056</v>
      </c>
      <c r="AP49">
        <v>3.5442477216238601</v>
      </c>
      <c r="AQ49">
        <v>0</v>
      </c>
      <c r="AR49">
        <v>14.568961050724633</v>
      </c>
      <c r="AS49">
        <v>12.594957753202799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906.18219750080175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273.38</v>
      </c>
      <c r="L50">
        <v>5.5</v>
      </c>
      <c r="M50">
        <v>59.103262282001602</v>
      </c>
      <c r="N50">
        <v>50.535714406851525</v>
      </c>
      <c r="O50">
        <v>71.389999999999986</v>
      </c>
      <c r="P50">
        <v>21.53</v>
      </c>
      <c r="Q50">
        <v>5.0842869198312233</v>
      </c>
      <c r="R50">
        <v>10.38</v>
      </c>
      <c r="S50">
        <v>6.3699999999999992</v>
      </c>
      <c r="T50">
        <v>0</v>
      </c>
      <c r="U50">
        <v>57.389999999999993</v>
      </c>
      <c r="V50">
        <v>8.85</v>
      </c>
      <c r="W50">
        <v>14.335607963246556</v>
      </c>
      <c r="X50">
        <v>42.074391898945606</v>
      </c>
      <c r="Y50">
        <v>0</v>
      </c>
      <c r="Z50">
        <v>5.5468663636363624</v>
      </c>
      <c r="AA50">
        <v>0</v>
      </c>
      <c r="AB50">
        <v>12.478114709221231</v>
      </c>
      <c r="AC50">
        <v>9.7553854544412086</v>
      </c>
      <c r="AD50">
        <v>3.8882495030760134</v>
      </c>
      <c r="AE50">
        <v>20.750177000522754</v>
      </c>
      <c r="AF50">
        <v>5.9602099278511593</v>
      </c>
      <c r="AG50">
        <v>26.9732424844929</v>
      </c>
      <c r="AH50">
        <v>65.099439924445448</v>
      </c>
      <c r="AI50">
        <v>6.7670057442364975</v>
      </c>
      <c r="AJ50">
        <v>0</v>
      </c>
      <c r="AK50">
        <v>22.034510286250725</v>
      </c>
      <c r="AL50">
        <v>57.959949225473309</v>
      </c>
      <c r="AM50">
        <v>6.7233113776504592</v>
      </c>
      <c r="AN50">
        <v>0</v>
      </c>
      <c r="AO50">
        <v>1.726056</v>
      </c>
      <c r="AP50">
        <v>3.5442477216238601</v>
      </c>
      <c r="AQ50">
        <v>0</v>
      </c>
      <c r="AR50">
        <v>14.568961050724633</v>
      </c>
      <c r="AS50">
        <v>12.594957753202799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902.29394799772581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273.38</v>
      </c>
      <c r="L51">
        <v>9.2899999999999991</v>
      </c>
      <c r="M51">
        <v>59.103262282001602</v>
      </c>
      <c r="N51">
        <v>50.535714406851525</v>
      </c>
      <c r="O51">
        <v>71.389999999999986</v>
      </c>
      <c r="P51">
        <v>21.53</v>
      </c>
      <c r="Q51">
        <v>8.7499999999999982</v>
      </c>
      <c r="R51">
        <v>16.26589771490751</v>
      </c>
      <c r="S51">
        <v>10.02</v>
      </c>
      <c r="T51">
        <v>0</v>
      </c>
      <c r="U51">
        <v>57.389999999999993</v>
      </c>
      <c r="V51">
        <v>8.85</v>
      </c>
      <c r="W51">
        <v>14.335607963246556</v>
      </c>
      <c r="X51">
        <v>42.074391898945606</v>
      </c>
      <c r="Y51">
        <v>0</v>
      </c>
      <c r="Z51">
        <v>5.5468663636363624</v>
      </c>
      <c r="AA51">
        <v>0</v>
      </c>
      <c r="AB51">
        <v>12.478114709221231</v>
      </c>
      <c r="AC51">
        <v>9.7553854544412086</v>
      </c>
      <c r="AD51">
        <v>0</v>
      </c>
      <c r="AE51">
        <v>20.750177000522754</v>
      </c>
      <c r="AF51">
        <v>5.9602099278511593</v>
      </c>
      <c r="AG51">
        <v>26.9732424844929</v>
      </c>
      <c r="AH51">
        <v>65.099439924445448</v>
      </c>
      <c r="AI51">
        <v>5.9594206965704135</v>
      </c>
      <c r="AJ51">
        <v>0</v>
      </c>
      <c r="AK51">
        <v>22.034510286250725</v>
      </c>
      <c r="AL51">
        <v>57.959949225473309</v>
      </c>
      <c r="AM51">
        <v>6.7233113776504592</v>
      </c>
      <c r="AN51">
        <v>0</v>
      </c>
      <c r="AO51">
        <v>1.726056</v>
      </c>
      <c r="AP51">
        <v>3.5442477216238601</v>
      </c>
      <c r="AQ51">
        <v>0</v>
      </c>
      <c r="AR51">
        <v>15.970076086956515</v>
      </c>
      <c r="AS51">
        <v>12.594957753202799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915.99083927829167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273.38</v>
      </c>
      <c r="L52">
        <v>9.2899999999999991</v>
      </c>
      <c r="M52">
        <v>59.103262282001602</v>
      </c>
      <c r="N52">
        <v>50.535714406851525</v>
      </c>
      <c r="O52">
        <v>71.389999999999986</v>
      </c>
      <c r="P52">
        <v>21.53</v>
      </c>
      <c r="Q52">
        <v>8.7499999999999982</v>
      </c>
      <c r="R52">
        <v>18.040000000000003</v>
      </c>
      <c r="S52">
        <v>11.23</v>
      </c>
      <c r="T52">
        <v>0</v>
      </c>
      <c r="U52">
        <v>57.389999999999993</v>
      </c>
      <c r="V52">
        <v>8.86</v>
      </c>
      <c r="W52">
        <v>14.335607963246556</v>
      </c>
      <c r="X52">
        <v>42.074391898945606</v>
      </c>
      <c r="Y52">
        <v>0</v>
      </c>
      <c r="Z52">
        <v>5.5468663636363624</v>
      </c>
      <c r="AA52">
        <v>0</v>
      </c>
      <c r="AB52">
        <v>12.478114709221231</v>
      </c>
      <c r="AC52">
        <v>9.7553854544412086</v>
      </c>
      <c r="AD52">
        <v>0</v>
      </c>
      <c r="AE52">
        <v>20.750177000522754</v>
      </c>
      <c r="AF52">
        <v>5.9602099278511593</v>
      </c>
      <c r="AG52">
        <v>26.9732424844929</v>
      </c>
      <c r="AH52">
        <v>65.099439924445448</v>
      </c>
      <c r="AI52">
        <v>5.9594206965704135</v>
      </c>
      <c r="AJ52">
        <v>0</v>
      </c>
      <c r="AK52">
        <v>22.034510286250725</v>
      </c>
      <c r="AL52">
        <v>57.959949225473309</v>
      </c>
      <c r="AM52">
        <v>6.7233113776504592</v>
      </c>
      <c r="AN52">
        <v>0</v>
      </c>
      <c r="AO52">
        <v>1.726056</v>
      </c>
      <c r="AP52">
        <v>3.5442477216238601</v>
      </c>
      <c r="AQ52">
        <v>0</v>
      </c>
      <c r="AR52">
        <v>15.970076086956515</v>
      </c>
      <c r="AS52">
        <v>12.594957753202799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918.98494156338427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273.38</v>
      </c>
      <c r="L53">
        <v>9.2899999999999991</v>
      </c>
      <c r="M53">
        <v>59.103262282001602</v>
      </c>
      <c r="N53">
        <v>50.535714406851525</v>
      </c>
      <c r="O53">
        <v>71.389999999999986</v>
      </c>
      <c r="P53">
        <v>21.53</v>
      </c>
      <c r="Q53">
        <v>8.7499999999999982</v>
      </c>
      <c r="R53">
        <v>18.040000000000003</v>
      </c>
      <c r="S53">
        <v>11.23</v>
      </c>
      <c r="T53">
        <v>0</v>
      </c>
      <c r="U53">
        <v>57.389999999999993</v>
      </c>
      <c r="V53">
        <v>8.86</v>
      </c>
      <c r="W53">
        <v>14.335089041095891</v>
      </c>
      <c r="X53">
        <v>42.07</v>
      </c>
      <c r="Y53">
        <v>0</v>
      </c>
      <c r="Z53">
        <v>5.5468663636363624</v>
      </c>
      <c r="AA53">
        <v>0</v>
      </c>
      <c r="AB53">
        <v>12.478114709221231</v>
      </c>
      <c r="AC53">
        <v>9.7553854544412086</v>
      </c>
      <c r="AD53">
        <v>0</v>
      </c>
      <c r="AE53">
        <v>20.750177000522754</v>
      </c>
      <c r="AF53">
        <v>5.9602099278511593</v>
      </c>
      <c r="AG53">
        <v>26.9732424844929</v>
      </c>
      <c r="AH53">
        <v>65.099439924445448</v>
      </c>
      <c r="AI53">
        <v>5.9594206965704135</v>
      </c>
      <c r="AJ53">
        <v>0</v>
      </c>
      <c r="AK53">
        <v>22.034510286250725</v>
      </c>
      <c r="AL53">
        <v>57.959949225473309</v>
      </c>
      <c r="AM53">
        <v>6.7233113776504592</v>
      </c>
      <c r="AN53">
        <v>0</v>
      </c>
      <c r="AO53">
        <v>1.726056</v>
      </c>
      <c r="AP53">
        <v>3.5442477216238601</v>
      </c>
      <c r="AQ53">
        <v>0</v>
      </c>
      <c r="AR53">
        <v>16.444434782608688</v>
      </c>
      <c r="AS53">
        <v>12.594957753202799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919.45438943794022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273.38</v>
      </c>
      <c r="L54">
        <v>9.2899999999999991</v>
      </c>
      <c r="M54">
        <v>59.103262282001602</v>
      </c>
      <c r="N54">
        <v>50.535714406851525</v>
      </c>
      <c r="O54">
        <v>71.389999999999986</v>
      </c>
      <c r="P54">
        <v>21.53</v>
      </c>
      <c r="Q54">
        <v>8.7499999999999982</v>
      </c>
      <c r="R54">
        <v>18.040000000000003</v>
      </c>
      <c r="S54">
        <v>11.23</v>
      </c>
      <c r="T54">
        <v>0</v>
      </c>
      <c r="U54">
        <v>57.389999999999993</v>
      </c>
      <c r="V54">
        <v>8.86</v>
      </c>
      <c r="W54">
        <v>14.335089041095891</v>
      </c>
      <c r="X54">
        <v>42.07</v>
      </c>
      <c r="Y54">
        <v>0</v>
      </c>
      <c r="Z54">
        <v>5.5468663636363624</v>
      </c>
      <c r="AA54">
        <v>0</v>
      </c>
      <c r="AB54">
        <v>12.478114709221231</v>
      </c>
      <c r="AC54">
        <v>9.7553854544412086</v>
      </c>
      <c r="AD54">
        <v>0</v>
      </c>
      <c r="AE54">
        <v>20.750177000522754</v>
      </c>
      <c r="AF54">
        <v>5.9602099278511593</v>
      </c>
      <c r="AG54">
        <v>26.9732424844929</v>
      </c>
      <c r="AH54">
        <v>65.099439924445448</v>
      </c>
      <c r="AI54">
        <v>5.9594206965704135</v>
      </c>
      <c r="AJ54">
        <v>0</v>
      </c>
      <c r="AK54">
        <v>22.034510286250725</v>
      </c>
      <c r="AL54">
        <v>57.959949225473309</v>
      </c>
      <c r="AM54">
        <v>6.7233113776504592</v>
      </c>
      <c r="AN54">
        <v>0</v>
      </c>
      <c r="AO54">
        <v>1.726056</v>
      </c>
      <c r="AP54">
        <v>3.5442477216238601</v>
      </c>
      <c r="AQ54">
        <v>0</v>
      </c>
      <c r="AR54">
        <v>16.444434782608688</v>
      </c>
      <c r="AS54">
        <v>12.594957753202799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919.45438943794022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273.38</v>
      </c>
      <c r="L55">
        <v>9.2899999999999991</v>
      </c>
      <c r="M55">
        <v>59.103262282001602</v>
      </c>
      <c r="N55">
        <v>50.535714406851525</v>
      </c>
      <c r="O55">
        <v>71.389999999999986</v>
      </c>
      <c r="P55">
        <v>21.53</v>
      </c>
      <c r="Q55">
        <v>8.7499999999999982</v>
      </c>
      <c r="R55">
        <v>18.040000000000003</v>
      </c>
      <c r="S55">
        <v>11.23</v>
      </c>
      <c r="T55">
        <v>0</v>
      </c>
      <c r="U55">
        <v>57.389999999999993</v>
      </c>
      <c r="V55">
        <v>8.86</v>
      </c>
      <c r="W55">
        <v>14.335089041095891</v>
      </c>
      <c r="X55">
        <v>42.07</v>
      </c>
      <c r="Y55">
        <v>0</v>
      </c>
      <c r="Z55">
        <v>2.7756290909090904</v>
      </c>
      <c r="AA55">
        <v>0</v>
      </c>
      <c r="AB55">
        <v>12.478114709221231</v>
      </c>
      <c r="AC55">
        <v>9.7553854544412086</v>
      </c>
      <c r="AD55">
        <v>0</v>
      </c>
      <c r="AE55">
        <v>20.750177000522754</v>
      </c>
      <c r="AF55">
        <v>5.9602099278511593</v>
      </c>
      <c r="AG55">
        <v>26.9732424844929</v>
      </c>
      <c r="AH55">
        <v>65.099439924445448</v>
      </c>
      <c r="AI55">
        <v>5.9594206965704135</v>
      </c>
      <c r="AJ55">
        <v>0</v>
      </c>
      <c r="AK55">
        <v>22.034510286250725</v>
      </c>
      <c r="AL55">
        <v>57.959949225473309</v>
      </c>
      <c r="AM55">
        <v>6.7233113776504592</v>
      </c>
      <c r="AN55">
        <v>0</v>
      </c>
      <c r="AO55">
        <v>1.726056</v>
      </c>
      <c r="AP55">
        <v>3.5442477216238601</v>
      </c>
      <c r="AQ55">
        <v>0</v>
      </c>
      <c r="AR55">
        <v>16.914401268115935</v>
      </c>
      <c r="AS55">
        <v>12.594957753202799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917.15311865072033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273.38</v>
      </c>
      <c r="L56">
        <v>9.2899999999999991</v>
      </c>
      <c r="M56">
        <v>59.103262282001602</v>
      </c>
      <c r="N56">
        <v>50.535714406851525</v>
      </c>
      <c r="O56">
        <v>71.389999999999986</v>
      </c>
      <c r="P56">
        <v>21.53</v>
      </c>
      <c r="Q56">
        <v>8.7499999999999982</v>
      </c>
      <c r="R56">
        <v>18.040000000000003</v>
      </c>
      <c r="S56">
        <v>11.23</v>
      </c>
      <c r="T56">
        <v>0</v>
      </c>
      <c r="U56">
        <v>57.389999999999993</v>
      </c>
      <c r="V56">
        <v>8.86</v>
      </c>
      <c r="W56">
        <v>14.335089041095891</v>
      </c>
      <c r="X56">
        <v>42.07</v>
      </c>
      <c r="Y56">
        <v>0</v>
      </c>
      <c r="Z56">
        <v>2.7756290909090904</v>
      </c>
      <c r="AA56">
        <v>0</v>
      </c>
      <c r="AB56">
        <v>12.478114709221231</v>
      </c>
      <c r="AC56">
        <v>9.7553854544412086</v>
      </c>
      <c r="AD56">
        <v>0</v>
      </c>
      <c r="AE56">
        <v>20.750177000522754</v>
      </c>
      <c r="AF56">
        <v>5.9602099278511593</v>
      </c>
      <c r="AG56">
        <v>26.9732424844929</v>
      </c>
      <c r="AH56">
        <v>65.099439924445448</v>
      </c>
      <c r="AI56">
        <v>5.9594206965704135</v>
      </c>
      <c r="AJ56">
        <v>0</v>
      </c>
      <c r="AK56">
        <v>22.034510286250725</v>
      </c>
      <c r="AL56">
        <v>57.959949225473309</v>
      </c>
      <c r="AM56">
        <v>6.7233113776504592</v>
      </c>
      <c r="AN56">
        <v>0</v>
      </c>
      <c r="AO56">
        <v>1.726056</v>
      </c>
      <c r="AP56">
        <v>3.5442477216238601</v>
      </c>
      <c r="AQ56">
        <v>0</v>
      </c>
      <c r="AR56">
        <v>16.914401268115935</v>
      </c>
      <c r="AS56">
        <v>12.594957753202799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917.15311865072033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273.38</v>
      </c>
      <c r="L57">
        <v>9.2899999999999991</v>
      </c>
      <c r="M57">
        <v>59.103262282001602</v>
      </c>
      <c r="N57">
        <v>50.535714406851525</v>
      </c>
      <c r="O57">
        <v>71.389999999999986</v>
      </c>
      <c r="P57">
        <v>21.53</v>
      </c>
      <c r="Q57">
        <v>8.7499999999999982</v>
      </c>
      <c r="R57">
        <v>18.040000000000003</v>
      </c>
      <c r="S57">
        <v>11.23</v>
      </c>
      <c r="T57">
        <v>0</v>
      </c>
      <c r="U57">
        <v>57.389999999999993</v>
      </c>
      <c r="V57">
        <v>8.85</v>
      </c>
      <c r="W57">
        <v>14.335607963246556</v>
      </c>
      <c r="X57">
        <v>42.074391898945606</v>
      </c>
      <c r="Y57">
        <v>0</v>
      </c>
      <c r="Z57">
        <v>2.7756290909090904</v>
      </c>
      <c r="AA57">
        <v>0</v>
      </c>
      <c r="AB57">
        <v>12.478114709221231</v>
      </c>
      <c r="AC57">
        <v>9.7553854544412086</v>
      </c>
      <c r="AD57">
        <v>0</v>
      </c>
      <c r="AE57">
        <v>20.750177000522754</v>
      </c>
      <c r="AF57">
        <v>5.9602099278511593</v>
      </c>
      <c r="AG57">
        <v>26.9732424844929</v>
      </c>
      <c r="AH57">
        <v>65.099439924445448</v>
      </c>
      <c r="AI57">
        <v>5.9594206965704135</v>
      </c>
      <c r="AJ57">
        <v>0</v>
      </c>
      <c r="AK57">
        <v>22.034510286250725</v>
      </c>
      <c r="AL57">
        <v>57.959949225473309</v>
      </c>
      <c r="AM57">
        <v>6.7233113776504592</v>
      </c>
      <c r="AN57">
        <v>0</v>
      </c>
      <c r="AO57">
        <v>1.664568</v>
      </c>
      <c r="AP57">
        <v>3.5442477216238601</v>
      </c>
      <c r="AQ57">
        <v>0</v>
      </c>
      <c r="AR57">
        <v>12.68470289855072</v>
      </c>
      <c r="AS57">
        <v>12.594957753202799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912.85684310225122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273.38</v>
      </c>
      <c r="L58">
        <v>9.2899999999999991</v>
      </c>
      <c r="M58">
        <v>59.103262282001602</v>
      </c>
      <c r="N58">
        <v>50.535714406851525</v>
      </c>
      <c r="O58">
        <v>71.389999999999986</v>
      </c>
      <c r="P58">
        <v>21.53</v>
      </c>
      <c r="Q58">
        <v>8.7499999999999982</v>
      </c>
      <c r="R58">
        <v>18.040000000000003</v>
      </c>
      <c r="S58">
        <v>11.23</v>
      </c>
      <c r="T58">
        <v>0</v>
      </c>
      <c r="U58">
        <v>57.389999999999993</v>
      </c>
      <c r="V58">
        <v>8.85</v>
      </c>
      <c r="W58">
        <v>14.335607963246556</v>
      </c>
      <c r="X58">
        <v>42.074391898945606</v>
      </c>
      <c r="Y58">
        <v>0</v>
      </c>
      <c r="Z58">
        <v>2.7756290909090904</v>
      </c>
      <c r="AA58">
        <v>0</v>
      </c>
      <c r="AB58">
        <v>12.478114709221231</v>
      </c>
      <c r="AC58">
        <v>9.7553854544412086</v>
      </c>
      <c r="AD58">
        <v>0</v>
      </c>
      <c r="AE58">
        <v>20.750177000522754</v>
      </c>
      <c r="AF58">
        <v>5.9602099278511593</v>
      </c>
      <c r="AG58">
        <v>26.9732424844929</v>
      </c>
      <c r="AH58">
        <v>65.099439924445448</v>
      </c>
      <c r="AI58">
        <v>5.9594206965704135</v>
      </c>
      <c r="AJ58">
        <v>0</v>
      </c>
      <c r="AK58">
        <v>22.034510286250725</v>
      </c>
      <c r="AL58">
        <v>57.959949225473309</v>
      </c>
      <c r="AM58">
        <v>6.7233113776504592</v>
      </c>
      <c r="AN58">
        <v>0</v>
      </c>
      <c r="AO58">
        <v>1.7611920000000001</v>
      </c>
      <c r="AP58">
        <v>3.5442477216238601</v>
      </c>
      <c r="AQ58">
        <v>0</v>
      </c>
      <c r="AR58">
        <v>12.68470289855072</v>
      </c>
      <c r="AS58">
        <v>12.594957753202799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912.95346710225124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339.12</v>
      </c>
      <c r="L59">
        <v>9.2899999999999991</v>
      </c>
      <c r="M59">
        <v>59.103262282001602</v>
      </c>
      <c r="N59">
        <v>50.535714406851525</v>
      </c>
      <c r="O59">
        <v>71.389999999999986</v>
      </c>
      <c r="P59">
        <v>21.53</v>
      </c>
      <c r="Q59">
        <v>8.7499999999999982</v>
      </c>
      <c r="R59">
        <v>18.040000000000003</v>
      </c>
      <c r="S59">
        <v>11.23</v>
      </c>
      <c r="T59">
        <v>0</v>
      </c>
      <c r="U59">
        <v>57.389999999999993</v>
      </c>
      <c r="V59">
        <v>8.85</v>
      </c>
      <c r="W59">
        <v>14.335607963246556</v>
      </c>
      <c r="X59">
        <v>42.074391898945606</v>
      </c>
      <c r="Y59">
        <v>0</v>
      </c>
      <c r="Z59">
        <v>2.7756290909090904</v>
      </c>
      <c r="AA59">
        <v>0</v>
      </c>
      <c r="AB59">
        <v>12.478114709221231</v>
      </c>
      <c r="AC59">
        <v>9.7553854544412086</v>
      </c>
      <c r="AD59">
        <v>0</v>
      </c>
      <c r="AE59">
        <v>20.750177000522754</v>
      </c>
      <c r="AF59">
        <v>5.9602099278511593</v>
      </c>
      <c r="AG59">
        <v>26.9732424844929</v>
      </c>
      <c r="AH59">
        <v>65.099439924445448</v>
      </c>
      <c r="AI59">
        <v>1.5196920601401187</v>
      </c>
      <c r="AJ59">
        <v>0</v>
      </c>
      <c r="AK59">
        <v>22.034510286250725</v>
      </c>
      <c r="AL59">
        <v>57.959949225473309</v>
      </c>
      <c r="AM59">
        <v>6.7233113776504592</v>
      </c>
      <c r="AN59">
        <v>0</v>
      </c>
      <c r="AO59">
        <v>1.9895760000000002</v>
      </c>
      <c r="AP59">
        <v>3.5442477216238601</v>
      </c>
      <c r="AQ59">
        <v>0</v>
      </c>
      <c r="AR59">
        <v>12.68470289855072</v>
      </c>
      <c r="AS59">
        <v>12.594957753202799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974.48212246582091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339.12</v>
      </c>
      <c r="L60">
        <v>9.2899999999999991</v>
      </c>
      <c r="M60">
        <v>59.103262282001602</v>
      </c>
      <c r="N60">
        <v>50.535714406851525</v>
      </c>
      <c r="O60">
        <v>71.389999999999986</v>
      </c>
      <c r="P60">
        <v>21.53</v>
      </c>
      <c r="Q60">
        <v>8.7499999999999982</v>
      </c>
      <c r="R60">
        <v>18.040000000000003</v>
      </c>
      <c r="S60">
        <v>11.23</v>
      </c>
      <c r="T60">
        <v>0</v>
      </c>
      <c r="U60">
        <v>57.389999999999993</v>
      </c>
      <c r="V60">
        <v>8.85</v>
      </c>
      <c r="W60">
        <v>14.335607963246556</v>
      </c>
      <c r="X60">
        <v>42.074391898945606</v>
      </c>
      <c r="Y60">
        <v>0</v>
      </c>
      <c r="Z60">
        <v>2.7756290909090904</v>
      </c>
      <c r="AA60">
        <v>0</v>
      </c>
      <c r="AB60">
        <v>12.478114709221231</v>
      </c>
      <c r="AC60">
        <v>9.7553854544412086</v>
      </c>
      <c r="AD60">
        <v>0</v>
      </c>
      <c r="AE60">
        <v>20.750177000522754</v>
      </c>
      <c r="AF60">
        <v>5.9602099278511593</v>
      </c>
      <c r="AG60">
        <v>26.9732424844929</v>
      </c>
      <c r="AH60">
        <v>65.099439924445448</v>
      </c>
      <c r="AI60">
        <v>1.5196920601401187</v>
      </c>
      <c r="AJ60">
        <v>0</v>
      </c>
      <c r="AK60">
        <v>22.034510286250725</v>
      </c>
      <c r="AL60">
        <v>57.959949225473309</v>
      </c>
      <c r="AM60">
        <v>6.7233113776504592</v>
      </c>
      <c r="AN60">
        <v>0</v>
      </c>
      <c r="AO60">
        <v>2.011536</v>
      </c>
      <c r="AP60">
        <v>3.5442477216238601</v>
      </c>
      <c r="AQ60">
        <v>0</v>
      </c>
      <c r="AR60">
        <v>12.68470289855072</v>
      </c>
      <c r="AS60">
        <v>12.594957753202799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974.50408246582083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406.94</v>
      </c>
      <c r="L61">
        <v>9.2899999999999991</v>
      </c>
      <c r="M61">
        <v>59.103262282001602</v>
      </c>
      <c r="N61">
        <v>50.535714406851525</v>
      </c>
      <c r="O61">
        <v>71.389999999999986</v>
      </c>
      <c r="P61">
        <v>21.53</v>
      </c>
      <c r="Q61">
        <v>8.7499999999999982</v>
      </c>
      <c r="R61">
        <v>18.040000000000003</v>
      </c>
      <c r="S61">
        <v>11.23</v>
      </c>
      <c r="T61">
        <v>0</v>
      </c>
      <c r="U61">
        <v>57.389999999999993</v>
      </c>
      <c r="V61">
        <v>8.85</v>
      </c>
      <c r="W61">
        <v>14.335607963246556</v>
      </c>
      <c r="X61">
        <v>42.074391898945606</v>
      </c>
      <c r="Y61">
        <v>0</v>
      </c>
      <c r="Z61">
        <v>2.7756290909090904</v>
      </c>
      <c r="AA61">
        <v>0</v>
      </c>
      <c r="AB61">
        <v>12.478114709221231</v>
      </c>
      <c r="AC61">
        <v>9.7553854544412086</v>
      </c>
      <c r="AD61">
        <v>0</v>
      </c>
      <c r="AE61">
        <v>20.750177000522754</v>
      </c>
      <c r="AF61">
        <v>5.9602099278511593</v>
      </c>
      <c r="AG61">
        <v>26.9732424844929</v>
      </c>
      <c r="AH61">
        <v>65.099439924445448</v>
      </c>
      <c r="AI61">
        <v>1.5196920601401187</v>
      </c>
      <c r="AJ61">
        <v>0</v>
      </c>
      <c r="AK61">
        <v>22.034510286250725</v>
      </c>
      <c r="AL61">
        <v>57.959949225473309</v>
      </c>
      <c r="AM61">
        <v>6.7233113776504592</v>
      </c>
      <c r="AN61">
        <v>0</v>
      </c>
      <c r="AO61">
        <v>1.7743679999999999</v>
      </c>
      <c r="AP61">
        <v>3.5442477216238601</v>
      </c>
      <c r="AQ61">
        <v>0</v>
      </c>
      <c r="AR61">
        <v>12.68470289855072</v>
      </c>
      <c r="AS61">
        <v>12.594957753202799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1042.0869144658207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474.75999999999988</v>
      </c>
      <c r="L62">
        <v>9.2899999999999991</v>
      </c>
      <c r="M62">
        <v>59.103262282001602</v>
      </c>
      <c r="N62">
        <v>50.535714406851525</v>
      </c>
      <c r="O62">
        <v>71.389999999999986</v>
      </c>
      <c r="P62">
        <v>21.53</v>
      </c>
      <c r="Q62">
        <v>8.7499999999999982</v>
      </c>
      <c r="R62">
        <v>18.040000000000003</v>
      </c>
      <c r="S62">
        <v>11.23</v>
      </c>
      <c r="T62">
        <v>0</v>
      </c>
      <c r="U62">
        <v>57.389999999999993</v>
      </c>
      <c r="V62">
        <v>8.85</v>
      </c>
      <c r="W62">
        <v>14.335607963246556</v>
      </c>
      <c r="X62">
        <v>42.074391898945606</v>
      </c>
      <c r="Y62">
        <v>0</v>
      </c>
      <c r="Z62">
        <v>2.7756290909090904</v>
      </c>
      <c r="AA62">
        <v>0</v>
      </c>
      <c r="AB62">
        <v>12.478114709221231</v>
      </c>
      <c r="AC62">
        <v>9.7553854544412086</v>
      </c>
      <c r="AD62">
        <v>0</v>
      </c>
      <c r="AE62">
        <v>20.750177000522754</v>
      </c>
      <c r="AF62">
        <v>5.9602099278511593</v>
      </c>
      <c r="AG62">
        <v>26.9732424844929</v>
      </c>
      <c r="AH62">
        <v>65.099439924445448</v>
      </c>
      <c r="AI62">
        <v>1.5196920601401187</v>
      </c>
      <c r="AJ62">
        <v>0</v>
      </c>
      <c r="AK62">
        <v>22.034510286250725</v>
      </c>
      <c r="AL62">
        <v>57.959949225473309</v>
      </c>
      <c r="AM62">
        <v>6.7233113776504592</v>
      </c>
      <c r="AN62">
        <v>0</v>
      </c>
      <c r="AO62">
        <v>1.7743679999999999</v>
      </c>
      <c r="AP62">
        <v>3.5442477216238601</v>
      </c>
      <c r="AQ62">
        <v>0</v>
      </c>
      <c r="AR62">
        <v>12.68470289855072</v>
      </c>
      <c r="AS62">
        <v>12.594957753202799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1109.9069144658206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493.75999999999988</v>
      </c>
      <c r="L63">
        <v>9.2899999999999991</v>
      </c>
      <c r="M63">
        <v>59.103262282001602</v>
      </c>
      <c r="N63">
        <v>50.535714406851525</v>
      </c>
      <c r="O63">
        <v>71.389999999999986</v>
      </c>
      <c r="P63">
        <v>21.53</v>
      </c>
      <c r="Q63">
        <v>8.7499999999999982</v>
      </c>
      <c r="R63">
        <v>18.040000000000003</v>
      </c>
      <c r="S63">
        <v>11.23</v>
      </c>
      <c r="T63">
        <v>0</v>
      </c>
      <c r="U63">
        <v>57.389999999999993</v>
      </c>
      <c r="V63">
        <v>8.39</v>
      </c>
      <c r="W63">
        <v>14.335607963246556</v>
      </c>
      <c r="X63">
        <v>42.074391898945606</v>
      </c>
      <c r="Y63">
        <v>0</v>
      </c>
      <c r="Z63">
        <v>2.7756290909090904</v>
      </c>
      <c r="AA63">
        <v>0</v>
      </c>
      <c r="AB63">
        <v>12.478114709221231</v>
      </c>
      <c r="AC63">
        <v>9.7553854544412086</v>
      </c>
      <c r="AD63">
        <v>0</v>
      </c>
      <c r="AE63">
        <v>20.750177000522754</v>
      </c>
      <c r="AF63">
        <v>5.9602099278511593</v>
      </c>
      <c r="AG63">
        <v>26.9732424844929</v>
      </c>
      <c r="AH63">
        <v>65.099439924445448</v>
      </c>
      <c r="AI63">
        <v>1.5196920601401187</v>
      </c>
      <c r="AJ63">
        <v>0</v>
      </c>
      <c r="AK63">
        <v>22.034510286250725</v>
      </c>
      <c r="AL63">
        <v>57.959949225473309</v>
      </c>
      <c r="AM63">
        <v>6.7233113776504592</v>
      </c>
      <c r="AN63">
        <v>0</v>
      </c>
      <c r="AO63">
        <v>1.7611920000000001</v>
      </c>
      <c r="AP63">
        <v>3.5442477216238601</v>
      </c>
      <c r="AQ63">
        <v>0</v>
      </c>
      <c r="AR63">
        <v>12.68470289855072</v>
      </c>
      <c r="AS63">
        <v>12.594957753202799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1128.4337384658206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493.75999999999988</v>
      </c>
      <c r="L64">
        <v>9.2899999999999991</v>
      </c>
      <c r="M64">
        <v>59.103262282001602</v>
      </c>
      <c r="N64">
        <v>50.535714406851525</v>
      </c>
      <c r="O64">
        <v>71.389999999999986</v>
      </c>
      <c r="P64">
        <v>21.53</v>
      </c>
      <c r="Q64">
        <v>8.7499999999999982</v>
      </c>
      <c r="R64">
        <v>18.040000000000003</v>
      </c>
      <c r="S64">
        <v>11.23</v>
      </c>
      <c r="T64">
        <v>0</v>
      </c>
      <c r="U64">
        <v>57.389999999999993</v>
      </c>
      <c r="V64">
        <v>8.85</v>
      </c>
      <c r="W64">
        <v>14.335607963246556</v>
      </c>
      <c r="X64">
        <v>42.074391898945606</v>
      </c>
      <c r="Y64">
        <v>0</v>
      </c>
      <c r="Z64">
        <v>2.7756290909090904</v>
      </c>
      <c r="AA64">
        <v>0</v>
      </c>
      <c r="AB64">
        <v>12.478114709221231</v>
      </c>
      <c r="AC64">
        <v>9.7553854544412086</v>
      </c>
      <c r="AD64">
        <v>0</v>
      </c>
      <c r="AE64">
        <v>20.750177000522754</v>
      </c>
      <c r="AF64">
        <v>5.9602099278511593</v>
      </c>
      <c r="AG64">
        <v>26.9732424844929</v>
      </c>
      <c r="AH64">
        <v>65.099439924445448</v>
      </c>
      <c r="AI64">
        <v>1.5196920601401187</v>
      </c>
      <c r="AJ64">
        <v>0</v>
      </c>
      <c r="AK64">
        <v>22.034510286250725</v>
      </c>
      <c r="AL64">
        <v>57.959949225473309</v>
      </c>
      <c r="AM64">
        <v>6.7233113776504592</v>
      </c>
      <c r="AN64">
        <v>0</v>
      </c>
      <c r="AO64">
        <v>1.7611920000000001</v>
      </c>
      <c r="AP64">
        <v>3.5442477216238601</v>
      </c>
      <c r="AQ64">
        <v>0</v>
      </c>
      <c r="AR64">
        <v>12.68470289855072</v>
      </c>
      <c r="AS64">
        <v>12.594957753202799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1128.8937384658207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493.75999999999988</v>
      </c>
      <c r="L65">
        <v>9.2899999999999991</v>
      </c>
      <c r="M65">
        <v>59.103262282001602</v>
      </c>
      <c r="N65">
        <v>50.535714406851525</v>
      </c>
      <c r="O65">
        <v>71.389999999999986</v>
      </c>
      <c r="P65">
        <v>21.53</v>
      </c>
      <c r="Q65">
        <v>8.7499999999999982</v>
      </c>
      <c r="R65">
        <v>18.040000000000003</v>
      </c>
      <c r="S65">
        <v>11.23</v>
      </c>
      <c r="T65">
        <v>0</v>
      </c>
      <c r="U65">
        <v>57.389999999999993</v>
      </c>
      <c r="V65">
        <v>8.85</v>
      </c>
      <c r="W65">
        <v>14.335607963246556</v>
      </c>
      <c r="X65">
        <v>42.074391898945606</v>
      </c>
      <c r="Y65">
        <v>0</v>
      </c>
      <c r="Z65">
        <v>2.7756290909090904</v>
      </c>
      <c r="AA65">
        <v>0</v>
      </c>
      <c r="AB65">
        <v>12.478114709221231</v>
      </c>
      <c r="AC65">
        <v>8.2395608793424735</v>
      </c>
      <c r="AD65">
        <v>0</v>
      </c>
      <c r="AE65">
        <v>20.750177000522754</v>
      </c>
      <c r="AF65">
        <v>5.9602099278511593</v>
      </c>
      <c r="AG65">
        <v>26.9732424844929</v>
      </c>
      <c r="AH65">
        <v>65.099439924445448</v>
      </c>
      <c r="AI65">
        <v>1.5196920601401187</v>
      </c>
      <c r="AJ65">
        <v>0</v>
      </c>
      <c r="AK65">
        <v>22.034510286250725</v>
      </c>
      <c r="AL65">
        <v>57.959949225473309</v>
      </c>
      <c r="AM65">
        <v>6.7233113776504592</v>
      </c>
      <c r="AN65">
        <v>0</v>
      </c>
      <c r="AO65">
        <v>1.7040960000000001</v>
      </c>
      <c r="AP65">
        <v>3.5442477216238601</v>
      </c>
      <c r="AQ65">
        <v>0</v>
      </c>
      <c r="AR65">
        <v>13.154669384057966</v>
      </c>
      <c r="AS65">
        <v>12.594957753202799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1127.7907843762291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493.75999999999988</v>
      </c>
      <c r="L66">
        <v>9.25</v>
      </c>
      <c r="M66">
        <v>59.103262282001602</v>
      </c>
      <c r="N66">
        <v>50.535714406851525</v>
      </c>
      <c r="O66">
        <v>71.389999999999986</v>
      </c>
      <c r="P66">
        <v>21.53</v>
      </c>
      <c r="Q66">
        <v>8.7499999999999982</v>
      </c>
      <c r="R66">
        <v>18.040000000000003</v>
      </c>
      <c r="S66">
        <v>11.23</v>
      </c>
      <c r="T66">
        <v>0</v>
      </c>
      <c r="U66">
        <v>57.389999999999993</v>
      </c>
      <c r="V66">
        <v>8.85</v>
      </c>
      <c r="W66">
        <v>14.335607963246556</v>
      </c>
      <c r="X66">
        <v>42.074391898945606</v>
      </c>
      <c r="Y66">
        <v>0</v>
      </c>
      <c r="Z66">
        <v>2.7756290909090904</v>
      </c>
      <c r="AA66">
        <v>5.9780632911392422</v>
      </c>
      <c r="AB66">
        <v>11.206759625640199</v>
      </c>
      <c r="AC66">
        <v>8.2395608793424735</v>
      </c>
      <c r="AD66">
        <v>0</v>
      </c>
      <c r="AE66">
        <v>20.750177000522754</v>
      </c>
      <c r="AF66">
        <v>5.9602099278511593</v>
      </c>
      <c r="AG66">
        <v>26.9732424844929</v>
      </c>
      <c r="AH66">
        <v>65.099439924445448</v>
      </c>
      <c r="AI66">
        <v>1.5196920601401187</v>
      </c>
      <c r="AJ66">
        <v>0</v>
      </c>
      <c r="AK66">
        <v>22.034510286250725</v>
      </c>
      <c r="AL66">
        <v>57.959949225473309</v>
      </c>
      <c r="AM66">
        <v>6.7233113776504592</v>
      </c>
      <c r="AN66">
        <v>0</v>
      </c>
      <c r="AO66">
        <v>1.6909200000000002</v>
      </c>
      <c r="AP66">
        <v>3.5442477216238601</v>
      </c>
      <c r="AQ66">
        <v>0</v>
      </c>
      <c r="AR66">
        <v>13.154669384057966</v>
      </c>
      <c r="AS66">
        <v>12.594957753202799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1132.4443165837874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493.76</v>
      </c>
      <c r="L67">
        <v>9.27</v>
      </c>
      <c r="M67">
        <v>59.103262282001602</v>
      </c>
      <c r="N67">
        <v>50.535714406851525</v>
      </c>
      <c r="O67">
        <v>71.389999999999986</v>
      </c>
      <c r="P67">
        <v>21.53</v>
      </c>
      <c r="Q67">
        <v>8.7500000000000018</v>
      </c>
      <c r="R67">
        <v>18.04</v>
      </c>
      <c r="S67">
        <v>11.085609659540777</v>
      </c>
      <c r="T67">
        <v>0</v>
      </c>
      <c r="U67">
        <v>57.389999999999993</v>
      </c>
      <c r="V67">
        <v>7.48</v>
      </c>
      <c r="W67">
        <v>14.335607963246556</v>
      </c>
      <c r="X67">
        <v>42.074391898945606</v>
      </c>
      <c r="Y67">
        <v>0</v>
      </c>
      <c r="Z67">
        <v>2.7756290909090904</v>
      </c>
      <c r="AA67">
        <v>5.9780632911392422</v>
      </c>
      <c r="AB67">
        <v>11.206759625640199</v>
      </c>
      <c r="AC67">
        <v>8.2395608793424735</v>
      </c>
      <c r="AD67">
        <v>0</v>
      </c>
      <c r="AE67">
        <v>20.750177000522754</v>
      </c>
      <c r="AF67">
        <v>5.9602099278511593</v>
      </c>
      <c r="AG67">
        <v>26.9732424844929</v>
      </c>
      <c r="AH67">
        <v>65.099439924445448</v>
      </c>
      <c r="AI67">
        <v>5.9594206965704135</v>
      </c>
      <c r="AJ67">
        <v>0</v>
      </c>
      <c r="AK67">
        <v>22.034510286250725</v>
      </c>
      <c r="AL67">
        <v>57.959949225473309</v>
      </c>
      <c r="AM67">
        <v>6.7233113776504592</v>
      </c>
      <c r="AN67">
        <v>0</v>
      </c>
      <c r="AO67">
        <v>1.0145520000000001</v>
      </c>
      <c r="AP67">
        <v>3.5442477216238601</v>
      </c>
      <c r="AQ67">
        <v>5.4117374333737169</v>
      </c>
      <c r="AR67">
        <v>13.154669384057966</v>
      </c>
      <c r="AS67">
        <v>12.594957753202799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1140.1250243131324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493.76</v>
      </c>
      <c r="L68">
        <v>9.27</v>
      </c>
      <c r="M68">
        <v>59.103262282001602</v>
      </c>
      <c r="N68">
        <v>50.535714406851525</v>
      </c>
      <c r="O68">
        <v>71.389999999999986</v>
      </c>
      <c r="P68">
        <v>21.53</v>
      </c>
      <c r="Q68">
        <v>8.7500000000000018</v>
      </c>
      <c r="R68">
        <v>18.04</v>
      </c>
      <c r="S68">
        <v>11.23</v>
      </c>
      <c r="T68">
        <v>0</v>
      </c>
      <c r="U68">
        <v>57.389999999999993</v>
      </c>
      <c r="V68">
        <v>7.3987871581450646</v>
      </c>
      <c r="W68">
        <v>14.335607963246556</v>
      </c>
      <c r="X68">
        <v>42.074391898945606</v>
      </c>
      <c r="Y68">
        <v>0</v>
      </c>
      <c r="Z68">
        <v>2.7756290909090904</v>
      </c>
      <c r="AA68">
        <v>5.9780632911392422</v>
      </c>
      <c r="AB68">
        <v>11.206759625640199</v>
      </c>
      <c r="AC68">
        <v>8.2395608793424735</v>
      </c>
      <c r="AD68">
        <v>0</v>
      </c>
      <c r="AE68">
        <v>20.750177000522754</v>
      </c>
      <c r="AF68">
        <v>5.9602099278511593</v>
      </c>
      <c r="AG68">
        <v>26.9732424844929</v>
      </c>
      <c r="AH68">
        <v>65.099439924445448</v>
      </c>
      <c r="AI68">
        <v>5.9594206965704135</v>
      </c>
      <c r="AJ68">
        <v>0</v>
      </c>
      <c r="AK68">
        <v>22.034510286250725</v>
      </c>
      <c r="AL68">
        <v>57.959949225473309</v>
      </c>
      <c r="AM68">
        <v>6.7233113776504592</v>
      </c>
      <c r="AN68">
        <v>0</v>
      </c>
      <c r="AO68">
        <v>0.97502400000000011</v>
      </c>
      <c r="AP68">
        <v>3.5442477216238601</v>
      </c>
      <c r="AQ68">
        <v>20.058126932470639</v>
      </c>
      <c r="AR68">
        <v>13.154669384057966</v>
      </c>
      <c r="AS68">
        <v>12.594957753202799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1154.7950633108337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493.76</v>
      </c>
      <c r="L69">
        <v>9.27</v>
      </c>
      <c r="M69">
        <v>59.103262282001602</v>
      </c>
      <c r="N69">
        <v>50.535714406851525</v>
      </c>
      <c r="O69">
        <v>71.389999999999986</v>
      </c>
      <c r="P69">
        <v>21.53</v>
      </c>
      <c r="Q69">
        <v>8.7500000000000018</v>
      </c>
      <c r="R69">
        <v>18.04</v>
      </c>
      <c r="S69">
        <v>11.23</v>
      </c>
      <c r="T69">
        <v>0</v>
      </c>
      <c r="U69">
        <v>57.389999999999993</v>
      </c>
      <c r="V69">
        <v>7.3987871581450646</v>
      </c>
      <c r="W69">
        <v>14.335607963246556</v>
      </c>
      <c r="X69">
        <v>42.074391898945606</v>
      </c>
      <c r="Y69">
        <v>0</v>
      </c>
      <c r="Z69">
        <v>2.7756290909090904</v>
      </c>
      <c r="AA69">
        <v>5.9780632911392422</v>
      </c>
      <c r="AB69">
        <v>11.206759625640199</v>
      </c>
      <c r="AC69">
        <v>8.2395608793424735</v>
      </c>
      <c r="AD69">
        <v>0</v>
      </c>
      <c r="AE69">
        <v>20.750177000522754</v>
      </c>
      <c r="AF69">
        <v>5.9602099278511593</v>
      </c>
      <c r="AG69">
        <v>26.9732424844929</v>
      </c>
      <c r="AH69">
        <v>65.099439924445448</v>
      </c>
      <c r="AI69">
        <v>1.5196920601401187</v>
      </c>
      <c r="AJ69">
        <v>0</v>
      </c>
      <c r="AK69">
        <v>22.034510286250725</v>
      </c>
      <c r="AL69">
        <v>57.959949225473309</v>
      </c>
      <c r="AM69">
        <v>6.7233113776504592</v>
      </c>
      <c r="AN69">
        <v>0</v>
      </c>
      <c r="AO69">
        <v>0.92671199999999998</v>
      </c>
      <c r="AP69">
        <v>3.5442477216238601</v>
      </c>
      <c r="AQ69">
        <v>20.058126932470639</v>
      </c>
      <c r="AR69">
        <v>13.387456521739125</v>
      </c>
      <c r="AS69">
        <v>12.594957753202799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1150.5398098120843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493.76</v>
      </c>
      <c r="L70">
        <v>9.27</v>
      </c>
      <c r="M70">
        <v>59.103262282001602</v>
      </c>
      <c r="N70">
        <v>50.535714406851525</v>
      </c>
      <c r="O70">
        <v>71.389999999999986</v>
      </c>
      <c r="P70">
        <v>21.53</v>
      </c>
      <c r="Q70">
        <v>8.7500000000000018</v>
      </c>
      <c r="R70">
        <v>18.04</v>
      </c>
      <c r="S70">
        <v>11.23</v>
      </c>
      <c r="T70">
        <v>0</v>
      </c>
      <c r="U70">
        <v>57.389999999999993</v>
      </c>
      <c r="V70">
        <v>7.3987871581450646</v>
      </c>
      <c r="W70">
        <v>14.335607963246556</v>
      </c>
      <c r="X70">
        <v>42.074391898945606</v>
      </c>
      <c r="Y70">
        <v>0</v>
      </c>
      <c r="Z70">
        <v>2.7756290909090904</v>
      </c>
      <c r="AA70">
        <v>11.960518987341775</v>
      </c>
      <c r="AB70">
        <v>11.206759625640199</v>
      </c>
      <c r="AC70">
        <v>8.2395608793424735</v>
      </c>
      <c r="AD70">
        <v>0</v>
      </c>
      <c r="AE70">
        <v>20.750177000522754</v>
      </c>
      <c r="AF70">
        <v>5.9602099278511593</v>
      </c>
      <c r="AG70">
        <v>26.9732424844929</v>
      </c>
      <c r="AH70">
        <v>65.099439924445448</v>
      </c>
      <c r="AI70">
        <v>1.5196920601401187</v>
      </c>
      <c r="AJ70">
        <v>0</v>
      </c>
      <c r="AK70">
        <v>22.034510286250725</v>
      </c>
      <c r="AL70">
        <v>57.959949225473309</v>
      </c>
      <c r="AM70">
        <v>6.7233113776504592</v>
      </c>
      <c r="AN70">
        <v>0</v>
      </c>
      <c r="AO70">
        <v>0.86083200000000004</v>
      </c>
      <c r="AP70">
        <v>3.5442477216238601</v>
      </c>
      <c r="AQ70">
        <v>20.058126932470639</v>
      </c>
      <c r="AR70">
        <v>13.387456521739125</v>
      </c>
      <c r="AS70">
        <v>12.594957753202799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1156.456385508287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493.76</v>
      </c>
      <c r="L71">
        <v>5.2200000000000006</v>
      </c>
      <c r="M71">
        <v>59.103262282001602</v>
      </c>
      <c r="N71">
        <v>50.535714406851525</v>
      </c>
      <c r="O71">
        <v>71.389999999999986</v>
      </c>
      <c r="P71">
        <v>21.53</v>
      </c>
      <c r="Q71">
        <v>8.7500000000000018</v>
      </c>
      <c r="R71">
        <v>18.04</v>
      </c>
      <c r="S71">
        <v>11.23</v>
      </c>
      <c r="T71">
        <v>0</v>
      </c>
      <c r="U71">
        <v>57.389999999999993</v>
      </c>
      <c r="V71">
        <v>7.3987871581450646</v>
      </c>
      <c r="W71">
        <v>14.335607963246556</v>
      </c>
      <c r="X71">
        <v>42.074391898945606</v>
      </c>
      <c r="Y71">
        <v>0</v>
      </c>
      <c r="Z71">
        <v>2.7756290909090904</v>
      </c>
      <c r="AA71">
        <v>11.960518987341775</v>
      </c>
      <c r="AB71">
        <v>11.206759625640199</v>
      </c>
      <c r="AC71">
        <v>8.2395608793424735</v>
      </c>
      <c r="AD71">
        <v>0</v>
      </c>
      <c r="AE71">
        <v>20.750177000522754</v>
      </c>
      <c r="AF71">
        <v>5.9602099278511593</v>
      </c>
      <c r="AG71">
        <v>26.9732424844929</v>
      </c>
      <c r="AH71">
        <v>65.099439924445448</v>
      </c>
      <c r="AI71">
        <v>1.5196920601401187</v>
      </c>
      <c r="AJ71">
        <v>0</v>
      </c>
      <c r="AK71">
        <v>22.034510286250725</v>
      </c>
      <c r="AL71">
        <v>57.959949225473309</v>
      </c>
      <c r="AM71">
        <v>6.7233113776504592</v>
      </c>
      <c r="AN71">
        <v>0</v>
      </c>
      <c r="AO71">
        <v>0.82569599999999999</v>
      </c>
      <c r="AP71">
        <v>3.5442477216238601</v>
      </c>
      <c r="AQ71">
        <v>20.058126932470639</v>
      </c>
      <c r="AR71">
        <v>13.387456521739125</v>
      </c>
      <c r="AS71">
        <v>12.594957753202799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1152.3712495082871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493.76</v>
      </c>
      <c r="L72">
        <v>9.0293434159819679</v>
      </c>
      <c r="M72">
        <v>59.103262282001602</v>
      </c>
      <c r="N72">
        <v>50.535714406851525</v>
      </c>
      <c r="O72">
        <v>71.389999999999986</v>
      </c>
      <c r="P72">
        <v>21.53</v>
      </c>
      <c r="Q72">
        <v>8.7500000000000018</v>
      </c>
      <c r="R72">
        <v>18.04</v>
      </c>
      <c r="S72">
        <v>11.23</v>
      </c>
      <c r="T72">
        <v>0</v>
      </c>
      <c r="U72">
        <v>57.389999999999993</v>
      </c>
      <c r="V72">
        <v>7.3987871581450646</v>
      </c>
      <c r="W72">
        <v>14.335607963246556</v>
      </c>
      <c r="X72">
        <v>42.074391898945606</v>
      </c>
      <c r="Y72">
        <v>0</v>
      </c>
      <c r="Z72">
        <v>2.7756290909090904</v>
      </c>
      <c r="AA72">
        <v>11.960518987341775</v>
      </c>
      <c r="AB72">
        <v>11.206759625640199</v>
      </c>
      <c r="AC72">
        <v>8.2395608793424735</v>
      </c>
      <c r="AD72">
        <v>0</v>
      </c>
      <c r="AE72">
        <v>20.750177000522754</v>
      </c>
      <c r="AF72">
        <v>5.9602099278511593</v>
      </c>
      <c r="AG72">
        <v>26.9732424844929</v>
      </c>
      <c r="AH72">
        <v>65.099439924445448</v>
      </c>
      <c r="AI72">
        <v>1.5196920601401187</v>
      </c>
      <c r="AJ72">
        <v>0</v>
      </c>
      <c r="AK72">
        <v>22.034510286250725</v>
      </c>
      <c r="AL72">
        <v>57.959949225473309</v>
      </c>
      <c r="AM72">
        <v>6.7233113776504592</v>
      </c>
      <c r="AN72">
        <v>0</v>
      </c>
      <c r="AO72">
        <v>0.82569599999999999</v>
      </c>
      <c r="AP72">
        <v>3.5442477216238601</v>
      </c>
      <c r="AQ72">
        <v>20.058126932470639</v>
      </c>
      <c r="AR72">
        <v>13.387456521739125</v>
      </c>
      <c r="AS72">
        <v>12.594957753202799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1156.1805929242689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493.75999999999988</v>
      </c>
      <c r="L73">
        <v>9.0293434159819679</v>
      </c>
      <c r="M73">
        <v>59.103262282001602</v>
      </c>
      <c r="N73">
        <v>50.535714406851525</v>
      </c>
      <c r="O73">
        <v>71.389999999999986</v>
      </c>
      <c r="P73">
        <v>21.53</v>
      </c>
      <c r="Q73">
        <v>8.75</v>
      </c>
      <c r="R73">
        <v>18.04</v>
      </c>
      <c r="S73">
        <v>11.23</v>
      </c>
      <c r="T73">
        <v>0</v>
      </c>
      <c r="U73">
        <v>57.389999999999993</v>
      </c>
      <c r="V73">
        <v>7.3987871581450646</v>
      </c>
      <c r="W73">
        <v>14.335607963246556</v>
      </c>
      <c r="X73">
        <v>42.074391898945606</v>
      </c>
      <c r="Y73">
        <v>0</v>
      </c>
      <c r="Z73">
        <v>2.7756290909090904</v>
      </c>
      <c r="AA73">
        <v>11.960518987341775</v>
      </c>
      <c r="AB73">
        <v>11.206759625640199</v>
      </c>
      <c r="AC73">
        <v>8.2395608793424735</v>
      </c>
      <c r="AD73">
        <v>0</v>
      </c>
      <c r="AE73">
        <v>20.750177000522754</v>
      </c>
      <c r="AF73">
        <v>5.9602099278511593</v>
      </c>
      <c r="AG73">
        <v>26.9732424844929</v>
      </c>
      <c r="AH73">
        <v>65.099439924445448</v>
      </c>
      <c r="AI73">
        <v>1.5196920601401187</v>
      </c>
      <c r="AJ73">
        <v>0</v>
      </c>
      <c r="AK73">
        <v>22.034510286250725</v>
      </c>
      <c r="AL73">
        <v>57.959949225473309</v>
      </c>
      <c r="AM73">
        <v>6.7233113776504592</v>
      </c>
      <c r="AN73">
        <v>0</v>
      </c>
      <c r="AO73">
        <v>0.79056000000000015</v>
      </c>
      <c r="AP73">
        <v>3.5442477216238601</v>
      </c>
      <c r="AQ73">
        <v>20.058126932470639</v>
      </c>
      <c r="AR73">
        <v>13.387456521739125</v>
      </c>
      <c r="AS73">
        <v>12.594957753202799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1156.1454569242685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493.76</v>
      </c>
      <c r="L74">
        <v>9.0293434159819679</v>
      </c>
      <c r="M74">
        <v>59.103262282001602</v>
      </c>
      <c r="N74">
        <v>50.535714406851525</v>
      </c>
      <c r="O74">
        <v>71.389999999999986</v>
      </c>
      <c r="P74">
        <v>21.53</v>
      </c>
      <c r="Q74">
        <v>8.75</v>
      </c>
      <c r="R74">
        <v>18.04</v>
      </c>
      <c r="S74">
        <v>11.23</v>
      </c>
      <c r="T74">
        <v>0</v>
      </c>
      <c r="U74">
        <v>57.389999999999993</v>
      </c>
      <c r="V74">
        <v>7.3987871581450646</v>
      </c>
      <c r="W74">
        <v>14.335607963246556</v>
      </c>
      <c r="X74">
        <v>42.074391898945606</v>
      </c>
      <c r="Y74">
        <v>0</v>
      </c>
      <c r="Z74">
        <v>2.7756290909090904</v>
      </c>
      <c r="AA74">
        <v>11.960518987341775</v>
      </c>
      <c r="AB74">
        <v>11.206759625640199</v>
      </c>
      <c r="AC74">
        <v>8.2395608793424735</v>
      </c>
      <c r="AD74">
        <v>0</v>
      </c>
      <c r="AE74">
        <v>20.750177000522754</v>
      </c>
      <c r="AF74">
        <v>5.9602099278511593</v>
      </c>
      <c r="AG74">
        <v>26.9732424844929</v>
      </c>
      <c r="AH74">
        <v>65.099439924445448</v>
      </c>
      <c r="AI74">
        <v>1.5196920601401187</v>
      </c>
      <c r="AJ74">
        <v>0</v>
      </c>
      <c r="AK74">
        <v>22.034510286250725</v>
      </c>
      <c r="AL74">
        <v>57.959949225473309</v>
      </c>
      <c r="AM74">
        <v>6.7233113776504592</v>
      </c>
      <c r="AN74">
        <v>0</v>
      </c>
      <c r="AO74">
        <v>0.72907200000000005</v>
      </c>
      <c r="AP74">
        <v>3.5442477216238601</v>
      </c>
      <c r="AQ74">
        <v>20.058126932470639</v>
      </c>
      <c r="AR74">
        <v>13.387456521739125</v>
      </c>
      <c r="AS74">
        <v>12.594957753202799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1156.0839689242689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493.76750623289752</v>
      </c>
      <c r="L75">
        <v>9.0294933228593877</v>
      </c>
      <c r="M75">
        <v>59.103262282001602</v>
      </c>
      <c r="N75">
        <v>50.535714406851525</v>
      </c>
      <c r="O75">
        <v>71.389999999999986</v>
      </c>
      <c r="P75">
        <v>21.53</v>
      </c>
      <c r="Q75">
        <v>8.75</v>
      </c>
      <c r="R75">
        <v>18.04</v>
      </c>
      <c r="S75">
        <v>11.23</v>
      </c>
      <c r="T75">
        <v>0</v>
      </c>
      <c r="U75">
        <v>57.389999999999993</v>
      </c>
      <c r="V75">
        <v>7.3987871581450646</v>
      </c>
      <c r="W75">
        <v>14.335607963246556</v>
      </c>
      <c r="X75">
        <v>42.074391898945606</v>
      </c>
      <c r="Y75">
        <v>0</v>
      </c>
      <c r="Z75">
        <v>2.7756290909090904</v>
      </c>
      <c r="AA75">
        <v>17.938582278481018</v>
      </c>
      <c r="AB75">
        <v>11.206759625640199</v>
      </c>
      <c r="AC75">
        <v>8.2395608793424735</v>
      </c>
      <c r="AD75">
        <v>0</v>
      </c>
      <c r="AE75">
        <v>20.750177000522754</v>
      </c>
      <c r="AF75">
        <v>5.9602099278511593</v>
      </c>
      <c r="AG75">
        <v>26.9732424844929</v>
      </c>
      <c r="AH75">
        <v>65.099439924445448</v>
      </c>
      <c r="AI75">
        <v>4.3323158468392391</v>
      </c>
      <c r="AJ75">
        <v>0</v>
      </c>
      <c r="AK75">
        <v>22.034510286250725</v>
      </c>
      <c r="AL75">
        <v>57.959949225473309</v>
      </c>
      <c r="AM75">
        <v>6.7233113776504592</v>
      </c>
      <c r="AN75">
        <v>0</v>
      </c>
      <c r="AO75">
        <v>0.75981600000000005</v>
      </c>
      <c r="AP75">
        <v>3.5442477216238601</v>
      </c>
      <c r="AQ75">
        <v>20.094651594563146</v>
      </c>
      <c r="AR75">
        <v>18.557087862318834</v>
      </c>
      <c r="AS75">
        <v>12.594957753202799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1170.1192121445545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493.76750623289752</v>
      </c>
      <c r="L76">
        <v>9.0295194508009153</v>
      </c>
      <c r="M76">
        <v>59.103262282001602</v>
      </c>
      <c r="N76">
        <v>50.535714406851525</v>
      </c>
      <c r="O76">
        <v>71.389999999999986</v>
      </c>
      <c r="P76">
        <v>21.53</v>
      </c>
      <c r="Q76">
        <v>8.75</v>
      </c>
      <c r="R76">
        <v>18.04</v>
      </c>
      <c r="S76">
        <v>11.23</v>
      </c>
      <c r="T76">
        <v>0</v>
      </c>
      <c r="U76">
        <v>57.389999999999993</v>
      </c>
      <c r="V76">
        <v>7.3987871581450646</v>
      </c>
      <c r="W76">
        <v>14.335607963246556</v>
      </c>
      <c r="X76">
        <v>42.074391898945606</v>
      </c>
      <c r="Y76">
        <v>0</v>
      </c>
      <c r="Z76">
        <v>2.7756290909090904</v>
      </c>
      <c r="AA76">
        <v>17.938582278481018</v>
      </c>
      <c r="AB76">
        <v>11.206759625640199</v>
      </c>
      <c r="AC76">
        <v>8.2395608793424735</v>
      </c>
      <c r="AD76">
        <v>0</v>
      </c>
      <c r="AE76">
        <v>20.750177000522754</v>
      </c>
      <c r="AF76">
        <v>5.9602099278511593</v>
      </c>
      <c r="AG76">
        <v>26.9732424844929</v>
      </c>
      <c r="AH76">
        <v>65.099439924445448</v>
      </c>
      <c r="AI76">
        <v>14.083010190827279</v>
      </c>
      <c r="AJ76">
        <v>0</v>
      </c>
      <c r="AK76">
        <v>22.034510286250725</v>
      </c>
      <c r="AL76">
        <v>57.959949225473309</v>
      </c>
      <c r="AM76">
        <v>6.7233113776504592</v>
      </c>
      <c r="AN76">
        <v>0</v>
      </c>
      <c r="AO76">
        <v>0.65001599999999993</v>
      </c>
      <c r="AP76">
        <v>3.5442477216238601</v>
      </c>
      <c r="AQ76">
        <v>20.094651594563146</v>
      </c>
      <c r="AR76">
        <v>18.557087862318834</v>
      </c>
      <c r="AS76">
        <v>12.594957753202799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1179.760132616484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493.76750623289752</v>
      </c>
      <c r="L77">
        <v>9.0295430161943315</v>
      </c>
      <c r="M77">
        <v>59.103262282001602</v>
      </c>
      <c r="N77">
        <v>50.535714406851525</v>
      </c>
      <c r="O77">
        <v>71.389999999999986</v>
      </c>
      <c r="P77">
        <v>21.53</v>
      </c>
      <c r="Q77">
        <v>8.75</v>
      </c>
      <c r="R77">
        <v>18.04</v>
      </c>
      <c r="S77">
        <v>11.23</v>
      </c>
      <c r="T77">
        <v>0</v>
      </c>
      <c r="U77">
        <v>57.389999999999993</v>
      </c>
      <c r="V77">
        <v>7.3987871581450646</v>
      </c>
      <c r="W77">
        <v>14.335607963246556</v>
      </c>
      <c r="X77">
        <v>42.074391898945606</v>
      </c>
      <c r="Y77">
        <v>0</v>
      </c>
      <c r="Z77">
        <v>5.5468663636363624</v>
      </c>
      <c r="AA77">
        <v>17.938582278481018</v>
      </c>
      <c r="AB77">
        <v>16.8101394384603</v>
      </c>
      <c r="AC77">
        <v>12.365309132301498</v>
      </c>
      <c r="AD77">
        <v>0</v>
      </c>
      <c r="AE77">
        <v>20.750177000522754</v>
      </c>
      <c r="AF77">
        <v>17.880629783553481</v>
      </c>
      <c r="AG77">
        <v>26.9732424844929</v>
      </c>
      <c r="AH77">
        <v>65.099439924445448</v>
      </c>
      <c r="AI77">
        <v>14.083010190827279</v>
      </c>
      <c r="AJ77">
        <v>0</v>
      </c>
      <c r="AK77">
        <v>22.034510286250725</v>
      </c>
      <c r="AL77">
        <v>57.959949225473309</v>
      </c>
      <c r="AM77">
        <v>6.7233113776504592</v>
      </c>
      <c r="AN77">
        <v>0</v>
      </c>
      <c r="AO77">
        <v>0.56217600000000001</v>
      </c>
      <c r="AP77">
        <v>3.5442477216238601</v>
      </c>
      <c r="AQ77">
        <v>31.356422406420712</v>
      </c>
      <c r="AR77">
        <v>18.557087862318834</v>
      </c>
      <c r="AS77">
        <v>12.594957753202799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1215.3548721879436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493.76750623289752</v>
      </c>
      <c r="L78">
        <v>9.0296933681958631</v>
      </c>
      <c r="M78">
        <v>59.103262282001602</v>
      </c>
      <c r="N78">
        <v>50.535714406851525</v>
      </c>
      <c r="O78">
        <v>71.389999999999986</v>
      </c>
      <c r="P78">
        <v>21.53</v>
      </c>
      <c r="Q78">
        <v>8.75</v>
      </c>
      <c r="R78">
        <v>17.5</v>
      </c>
      <c r="S78">
        <v>10.97</v>
      </c>
      <c r="T78">
        <v>0</v>
      </c>
      <c r="U78">
        <v>57.389999999999993</v>
      </c>
      <c r="V78">
        <v>7.3987871581450646</v>
      </c>
      <c r="W78">
        <v>14.335607963246556</v>
      </c>
      <c r="X78">
        <v>42.074391898945606</v>
      </c>
      <c r="Y78">
        <v>0</v>
      </c>
      <c r="Z78">
        <v>8.5991799999999969</v>
      </c>
      <c r="AA78">
        <v>17.938582278481018</v>
      </c>
      <c r="AB78">
        <v>17.355566465058335</v>
      </c>
      <c r="AC78">
        <v>13.005854425190989</v>
      </c>
      <c r="AD78">
        <v>0</v>
      </c>
      <c r="AE78">
        <v>21.032844415533713</v>
      </c>
      <c r="AF78">
        <v>23.840839711404637</v>
      </c>
      <c r="AG78">
        <v>26.9732424844929</v>
      </c>
      <c r="AH78">
        <v>65.706605794031077</v>
      </c>
      <c r="AI78">
        <v>20.857972437996445</v>
      </c>
      <c r="AJ78">
        <v>0</v>
      </c>
      <c r="AK78">
        <v>22.034510286250725</v>
      </c>
      <c r="AL78">
        <v>57.959949225473309</v>
      </c>
      <c r="AM78">
        <v>6.7233113776504592</v>
      </c>
      <c r="AN78">
        <v>0</v>
      </c>
      <c r="AO78">
        <v>0.60170400000000013</v>
      </c>
      <c r="AP78">
        <v>3.5442477216238601</v>
      </c>
      <c r="AQ78">
        <v>41.802475764878864</v>
      </c>
      <c r="AR78">
        <v>18.557087862318834</v>
      </c>
      <c r="AS78">
        <v>12.594957753202799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1242.9038953138718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493.76000000000005</v>
      </c>
      <c r="L79">
        <v>9</v>
      </c>
      <c r="M79">
        <v>59.103262282001602</v>
      </c>
      <c r="N79">
        <v>50.535714406851525</v>
      </c>
      <c r="O79">
        <v>71.389999999999986</v>
      </c>
      <c r="P79">
        <v>21.53</v>
      </c>
      <c r="Q79">
        <v>8.43</v>
      </c>
      <c r="R79">
        <v>16.975607863424731</v>
      </c>
      <c r="S79">
        <v>10.73</v>
      </c>
      <c r="T79">
        <v>0</v>
      </c>
      <c r="U79">
        <v>57.389999999999993</v>
      </c>
      <c r="V79">
        <v>7.3987871581450646</v>
      </c>
      <c r="W79">
        <v>14.335607963246556</v>
      </c>
      <c r="X79">
        <v>42.074391898945606</v>
      </c>
      <c r="Y79">
        <v>0</v>
      </c>
      <c r="Z79">
        <v>8.5991799999999969</v>
      </c>
      <c r="AA79">
        <v>17.938582278481018</v>
      </c>
      <c r="AB79">
        <v>17.355566465058335</v>
      </c>
      <c r="AC79">
        <v>13.005854425190989</v>
      </c>
      <c r="AD79">
        <v>0</v>
      </c>
      <c r="AE79">
        <v>21.032844415533713</v>
      </c>
      <c r="AF79">
        <v>23.840839711404637</v>
      </c>
      <c r="AG79">
        <v>26.9732424844929</v>
      </c>
      <c r="AH79">
        <v>65.706605794031077</v>
      </c>
      <c r="AI79">
        <v>20.857972437996445</v>
      </c>
      <c r="AJ79">
        <v>0</v>
      </c>
      <c r="AK79">
        <v>22.034510286250725</v>
      </c>
      <c r="AL79">
        <v>57.959949225473309</v>
      </c>
      <c r="AM79">
        <v>6.7233113776504592</v>
      </c>
      <c r="AN79">
        <v>0</v>
      </c>
      <c r="AO79">
        <v>1.0013759999999998</v>
      </c>
      <c r="AP79">
        <v>3.5442477216238601</v>
      </c>
      <c r="AQ79">
        <v>41.802475764878864</v>
      </c>
      <c r="AR79">
        <v>18.557087862318834</v>
      </c>
      <c r="AS79">
        <v>12.594957753202799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1242.1819755762031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493.76000000000005</v>
      </c>
      <c r="L80">
        <v>9.02</v>
      </c>
      <c r="M80">
        <v>59.103262282001602</v>
      </c>
      <c r="N80">
        <v>50.535714406851525</v>
      </c>
      <c r="O80">
        <v>71.389999999999986</v>
      </c>
      <c r="P80">
        <v>21.53</v>
      </c>
      <c r="Q80">
        <v>8.43</v>
      </c>
      <c r="R80">
        <v>16.975607863424731</v>
      </c>
      <c r="S80">
        <v>10.73</v>
      </c>
      <c r="T80">
        <v>0</v>
      </c>
      <c r="U80">
        <v>57.389999999999993</v>
      </c>
      <c r="V80">
        <v>7.3987871581450646</v>
      </c>
      <c r="W80">
        <v>14.335607963246556</v>
      </c>
      <c r="X80">
        <v>42.074391898945606</v>
      </c>
      <c r="Y80">
        <v>0</v>
      </c>
      <c r="Z80">
        <v>8.5991799999999969</v>
      </c>
      <c r="AA80">
        <v>17.938582278481018</v>
      </c>
      <c r="AB80">
        <v>17.355566465058335</v>
      </c>
      <c r="AC80">
        <v>13.005854425190989</v>
      </c>
      <c r="AD80">
        <v>0</v>
      </c>
      <c r="AE80">
        <v>21.032844415533713</v>
      </c>
      <c r="AF80">
        <v>23.840839711404637</v>
      </c>
      <c r="AG80">
        <v>26.9732424844929</v>
      </c>
      <c r="AH80">
        <v>65.706605794031077</v>
      </c>
      <c r="AI80">
        <v>20.857972437996445</v>
      </c>
      <c r="AJ80">
        <v>0</v>
      </c>
      <c r="AK80">
        <v>22.034510286250725</v>
      </c>
      <c r="AL80">
        <v>57.959949225473309</v>
      </c>
      <c r="AM80">
        <v>6.7233113776504592</v>
      </c>
      <c r="AN80">
        <v>0</v>
      </c>
      <c r="AO80">
        <v>1.0013759999999998</v>
      </c>
      <c r="AP80">
        <v>3.5442477216238601</v>
      </c>
      <c r="AQ80">
        <v>41.802475764878864</v>
      </c>
      <c r="AR80">
        <v>18.557087862318834</v>
      </c>
      <c r="AS80">
        <v>12.594957753202799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1242.201975576203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493.76000000000005</v>
      </c>
      <c r="L81">
        <v>9.02</v>
      </c>
      <c r="M81">
        <v>59.103262282001602</v>
      </c>
      <c r="N81">
        <v>50.535714406851525</v>
      </c>
      <c r="O81">
        <v>71.389999999999986</v>
      </c>
      <c r="P81">
        <v>21.53</v>
      </c>
      <c r="Q81">
        <v>8.43</v>
      </c>
      <c r="R81">
        <v>16.975607863424731</v>
      </c>
      <c r="S81">
        <v>10.73</v>
      </c>
      <c r="T81">
        <v>0</v>
      </c>
      <c r="U81">
        <v>57.389999999999993</v>
      </c>
      <c r="V81">
        <v>7.3987871581450646</v>
      </c>
      <c r="W81">
        <v>14.335607963246556</v>
      </c>
      <c r="X81">
        <v>42.074391898945606</v>
      </c>
      <c r="Y81">
        <v>0</v>
      </c>
      <c r="Z81">
        <v>8.5991799999999969</v>
      </c>
      <c r="AA81">
        <v>17.938582278481018</v>
      </c>
      <c r="AB81">
        <v>17.355566465058335</v>
      </c>
      <c r="AC81">
        <v>13.005854425190989</v>
      </c>
      <c r="AD81">
        <v>0</v>
      </c>
      <c r="AE81">
        <v>21.032844415533713</v>
      </c>
      <c r="AF81">
        <v>23.840839711404637</v>
      </c>
      <c r="AG81">
        <v>26.9732424844929</v>
      </c>
      <c r="AH81">
        <v>65.706605794031077</v>
      </c>
      <c r="AI81">
        <v>20.857972437996445</v>
      </c>
      <c r="AJ81">
        <v>0</v>
      </c>
      <c r="AK81">
        <v>22.034510286250725</v>
      </c>
      <c r="AL81">
        <v>57.959949225473309</v>
      </c>
      <c r="AM81">
        <v>6.7233113776504592</v>
      </c>
      <c r="AN81">
        <v>0</v>
      </c>
      <c r="AO81">
        <v>1.089216</v>
      </c>
      <c r="AP81">
        <v>3.5442477216238601</v>
      </c>
      <c r="AQ81">
        <v>41.802475764878864</v>
      </c>
      <c r="AR81">
        <v>18.557087862318834</v>
      </c>
      <c r="AS81">
        <v>12.594957753202799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1242.2898155762032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493.76000000000005</v>
      </c>
      <c r="L82">
        <v>9.02</v>
      </c>
      <c r="M82">
        <v>59.103262282001602</v>
      </c>
      <c r="N82">
        <v>50.535714406851525</v>
      </c>
      <c r="O82">
        <v>71.389999999999986</v>
      </c>
      <c r="P82">
        <v>21.53</v>
      </c>
      <c r="Q82">
        <v>8.43</v>
      </c>
      <c r="R82">
        <v>16.975607863424731</v>
      </c>
      <c r="S82">
        <v>10.73</v>
      </c>
      <c r="T82">
        <v>0</v>
      </c>
      <c r="U82">
        <v>57.389999999999993</v>
      </c>
      <c r="V82">
        <v>7.3987871581450646</v>
      </c>
      <c r="W82">
        <v>14.335607963246556</v>
      </c>
      <c r="X82">
        <v>42.074391898945606</v>
      </c>
      <c r="Y82">
        <v>0</v>
      </c>
      <c r="Z82">
        <v>8.5991799999999969</v>
      </c>
      <c r="AA82">
        <v>17.938582278481018</v>
      </c>
      <c r="AB82">
        <v>17.355566465058335</v>
      </c>
      <c r="AC82">
        <v>13.005854425190989</v>
      </c>
      <c r="AD82">
        <v>0</v>
      </c>
      <c r="AE82">
        <v>21.032844415533713</v>
      </c>
      <c r="AF82">
        <v>23.840839711404637</v>
      </c>
      <c r="AG82">
        <v>26.9732424844929</v>
      </c>
      <c r="AH82">
        <v>65.706605794031077</v>
      </c>
      <c r="AI82">
        <v>6.7670057442364975</v>
      </c>
      <c r="AJ82">
        <v>0</v>
      </c>
      <c r="AK82">
        <v>22.034510286250725</v>
      </c>
      <c r="AL82">
        <v>57.959949225473309</v>
      </c>
      <c r="AM82">
        <v>6.7233113776504592</v>
      </c>
      <c r="AN82">
        <v>0</v>
      </c>
      <c r="AO82">
        <v>1.1726640000000002</v>
      </c>
      <c r="AP82">
        <v>3.5442477216238601</v>
      </c>
      <c r="AQ82">
        <v>41.802475764878864</v>
      </c>
      <c r="AR82">
        <v>19.734200181159412</v>
      </c>
      <c r="AS82">
        <v>12.594957753202799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1229.4594092012835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493.76000000000005</v>
      </c>
      <c r="L83">
        <v>9.02</v>
      </c>
      <c r="M83">
        <v>59.103262282001602</v>
      </c>
      <c r="N83">
        <v>50.535714406851525</v>
      </c>
      <c r="O83">
        <v>71.389999999999986</v>
      </c>
      <c r="P83">
        <v>21.53</v>
      </c>
      <c r="Q83">
        <v>8.43</v>
      </c>
      <c r="R83">
        <v>16.975607863424731</v>
      </c>
      <c r="S83">
        <v>10.73</v>
      </c>
      <c r="T83">
        <v>0</v>
      </c>
      <c r="U83">
        <v>57.389999999999993</v>
      </c>
      <c r="V83">
        <v>7.86</v>
      </c>
      <c r="W83">
        <v>14.335607963246556</v>
      </c>
      <c r="X83">
        <v>42.074391898945606</v>
      </c>
      <c r="Y83">
        <v>0</v>
      </c>
      <c r="Z83">
        <v>8.5991799999999969</v>
      </c>
      <c r="AA83">
        <v>17.938582278481018</v>
      </c>
      <c r="AB83">
        <v>17.355566465058335</v>
      </c>
      <c r="AC83">
        <v>13.005854425190989</v>
      </c>
      <c r="AD83">
        <v>0</v>
      </c>
      <c r="AE83">
        <v>21.032844415533713</v>
      </c>
      <c r="AF83">
        <v>23.840839711404637</v>
      </c>
      <c r="AG83">
        <v>26.9732424844929</v>
      </c>
      <c r="AH83">
        <v>65.706605794031077</v>
      </c>
      <c r="AI83">
        <v>6.7670057442364975</v>
      </c>
      <c r="AJ83">
        <v>0</v>
      </c>
      <c r="AK83">
        <v>22.034510286250725</v>
      </c>
      <c r="AL83">
        <v>57.959949225473309</v>
      </c>
      <c r="AM83">
        <v>6.7233113776504592</v>
      </c>
      <c r="AN83">
        <v>0</v>
      </c>
      <c r="AO83">
        <v>1.2517200000000002</v>
      </c>
      <c r="AP83">
        <v>3.5442477216238601</v>
      </c>
      <c r="AQ83">
        <v>41.802475764878864</v>
      </c>
      <c r="AR83">
        <v>19.734200181159412</v>
      </c>
      <c r="AS83">
        <v>12.594957753202799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1229.9996780431386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493.76000000000005</v>
      </c>
      <c r="L84">
        <v>9.02</v>
      </c>
      <c r="M84">
        <v>59.103262282001602</v>
      </c>
      <c r="N84">
        <v>50.535714406851525</v>
      </c>
      <c r="O84">
        <v>71.389999999999986</v>
      </c>
      <c r="P84">
        <v>21.53</v>
      </c>
      <c r="Q84">
        <v>8.43</v>
      </c>
      <c r="R84">
        <v>16.975607863424731</v>
      </c>
      <c r="S84">
        <v>10.73</v>
      </c>
      <c r="T84">
        <v>0</v>
      </c>
      <c r="U84">
        <v>57.389999999999993</v>
      </c>
      <c r="V84">
        <v>7.990000000000002</v>
      </c>
      <c r="W84">
        <v>14.335607963246556</v>
      </c>
      <c r="X84">
        <v>42.074391898945606</v>
      </c>
      <c r="Y84">
        <v>0</v>
      </c>
      <c r="Z84">
        <v>8.5991799999999969</v>
      </c>
      <c r="AA84">
        <v>17.938582278481018</v>
      </c>
      <c r="AB84">
        <v>17.355566465058335</v>
      </c>
      <c r="AC84">
        <v>13.005854425190989</v>
      </c>
      <c r="AD84">
        <v>0</v>
      </c>
      <c r="AE84">
        <v>21.032844415533713</v>
      </c>
      <c r="AF84">
        <v>23.840839711404637</v>
      </c>
      <c r="AG84">
        <v>26.9732424844929</v>
      </c>
      <c r="AH84">
        <v>65.706605794031077</v>
      </c>
      <c r="AI84">
        <v>6.7670057442364975</v>
      </c>
      <c r="AJ84">
        <v>0</v>
      </c>
      <c r="AK84">
        <v>22.034510286250725</v>
      </c>
      <c r="AL84">
        <v>57.959949225473309</v>
      </c>
      <c r="AM84">
        <v>6.7233113776504592</v>
      </c>
      <c r="AN84">
        <v>0</v>
      </c>
      <c r="AO84">
        <v>1.3000319999999999</v>
      </c>
      <c r="AP84">
        <v>3.5442477216238601</v>
      </c>
      <c r="AQ84">
        <v>41.802475764878864</v>
      </c>
      <c r="AR84">
        <v>19.734200181159412</v>
      </c>
      <c r="AS84">
        <v>12.594957753202799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1230.1779900431386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493.76000000000005</v>
      </c>
      <c r="L85">
        <v>9.02</v>
      </c>
      <c r="M85">
        <v>59.103262282001602</v>
      </c>
      <c r="N85">
        <v>50.535714406851525</v>
      </c>
      <c r="O85">
        <v>71.389999999999986</v>
      </c>
      <c r="P85">
        <v>21.53</v>
      </c>
      <c r="Q85">
        <v>8.43</v>
      </c>
      <c r="R85">
        <v>16.975607863424731</v>
      </c>
      <c r="S85">
        <v>10.73</v>
      </c>
      <c r="T85">
        <v>0</v>
      </c>
      <c r="U85">
        <v>57.389999999999993</v>
      </c>
      <c r="V85">
        <v>7.990000000000002</v>
      </c>
      <c r="W85">
        <v>14.335607963246556</v>
      </c>
      <c r="X85">
        <v>42.074391898945606</v>
      </c>
      <c r="Y85">
        <v>0</v>
      </c>
      <c r="Z85">
        <v>8.5991799999999969</v>
      </c>
      <c r="AA85">
        <v>17.938582278481018</v>
      </c>
      <c r="AB85">
        <v>17.355566465058335</v>
      </c>
      <c r="AC85">
        <v>13.005854425190989</v>
      </c>
      <c r="AD85">
        <v>0</v>
      </c>
      <c r="AE85">
        <v>21.032844415533713</v>
      </c>
      <c r="AF85">
        <v>23.840839711404637</v>
      </c>
      <c r="AG85">
        <v>26.9732424844929</v>
      </c>
      <c r="AH85">
        <v>65.706605794031077</v>
      </c>
      <c r="AI85">
        <v>8.1235894942568656</v>
      </c>
      <c r="AJ85">
        <v>0</v>
      </c>
      <c r="AK85">
        <v>22.034510286250725</v>
      </c>
      <c r="AL85">
        <v>57.959949225473309</v>
      </c>
      <c r="AM85">
        <v>6.7233113776504592</v>
      </c>
      <c r="AN85">
        <v>0</v>
      </c>
      <c r="AO85">
        <v>1.3615200000000001</v>
      </c>
      <c r="AP85">
        <v>3.5442477216238601</v>
      </c>
      <c r="AQ85">
        <v>41.802475764878864</v>
      </c>
      <c r="AR85">
        <v>19.734200181159412</v>
      </c>
      <c r="AS85">
        <v>12.594957753202799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1231.5960617931589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493.76000000000005</v>
      </c>
      <c r="L86">
        <v>9.02</v>
      </c>
      <c r="M86">
        <v>59.103262282001602</v>
      </c>
      <c r="N86">
        <v>50.535714406851525</v>
      </c>
      <c r="O86">
        <v>71.389999999999986</v>
      </c>
      <c r="P86">
        <v>21.53</v>
      </c>
      <c r="Q86">
        <v>8.43</v>
      </c>
      <c r="R86">
        <v>16.975607863424731</v>
      </c>
      <c r="S86">
        <v>10.73</v>
      </c>
      <c r="T86">
        <v>0</v>
      </c>
      <c r="U86">
        <v>57.389999999999993</v>
      </c>
      <c r="V86">
        <v>7.990000000000002</v>
      </c>
      <c r="W86">
        <v>14.335607963246556</v>
      </c>
      <c r="X86">
        <v>42.074391898945606</v>
      </c>
      <c r="Y86">
        <v>0</v>
      </c>
      <c r="Z86">
        <v>2.7756290909090904</v>
      </c>
      <c r="AA86">
        <v>17.938582278481018</v>
      </c>
      <c r="AB86">
        <v>16.8101394384603</v>
      </c>
      <c r="AC86">
        <v>12.365309132301498</v>
      </c>
      <c r="AD86">
        <v>0</v>
      </c>
      <c r="AE86">
        <v>20.750177000522754</v>
      </c>
      <c r="AF86">
        <v>17.880629783553481</v>
      </c>
      <c r="AG86">
        <v>26.9732424844929</v>
      </c>
      <c r="AH86">
        <v>65.099439924445448</v>
      </c>
      <c r="AI86">
        <v>8.1235894942568656</v>
      </c>
      <c r="AJ86">
        <v>0</v>
      </c>
      <c r="AK86">
        <v>22.034510286250725</v>
      </c>
      <c r="AL86">
        <v>57.959949225473309</v>
      </c>
      <c r="AM86">
        <v>6.7233113776504592</v>
      </c>
      <c r="AN86">
        <v>0</v>
      </c>
      <c r="AO86">
        <v>1.4142240000000001</v>
      </c>
      <c r="AP86">
        <v>3.5442477216238601</v>
      </c>
      <c r="AQ86">
        <v>41.802475764878864</v>
      </c>
      <c r="AR86">
        <v>18.557087862318834</v>
      </c>
      <c r="AS86">
        <v>12.594957753202799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1216.6120870332923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493.76000000000005</v>
      </c>
      <c r="L87">
        <v>9.02</v>
      </c>
      <c r="M87">
        <v>59.103262282001602</v>
      </c>
      <c r="N87">
        <v>50.535714406851525</v>
      </c>
      <c r="O87">
        <v>71.389999999999986</v>
      </c>
      <c r="P87">
        <v>21.53</v>
      </c>
      <c r="Q87">
        <v>8.43</v>
      </c>
      <c r="R87">
        <v>16.975607863424731</v>
      </c>
      <c r="S87">
        <v>10.73</v>
      </c>
      <c r="T87">
        <v>0</v>
      </c>
      <c r="U87">
        <v>57.389999999999993</v>
      </c>
      <c r="V87">
        <v>8.4499999999999975</v>
      </c>
      <c r="W87">
        <v>14.335607963246556</v>
      </c>
      <c r="X87">
        <v>42.074391898945606</v>
      </c>
      <c r="Y87">
        <v>0</v>
      </c>
      <c r="Z87">
        <v>2.7756290909090904</v>
      </c>
      <c r="AA87">
        <v>17.938582278481018</v>
      </c>
      <c r="AB87">
        <v>16.8101394384603</v>
      </c>
      <c r="AC87">
        <v>12.365309132301498</v>
      </c>
      <c r="AD87">
        <v>0</v>
      </c>
      <c r="AE87">
        <v>20.750177000522754</v>
      </c>
      <c r="AF87">
        <v>17.880629783553481</v>
      </c>
      <c r="AG87">
        <v>26.9732424844929</v>
      </c>
      <c r="AH87">
        <v>65.099439924445448</v>
      </c>
      <c r="AI87">
        <v>13.000925791984052</v>
      </c>
      <c r="AJ87">
        <v>0</v>
      </c>
      <c r="AK87">
        <v>22.034510286250725</v>
      </c>
      <c r="AL87">
        <v>57.959949225473309</v>
      </c>
      <c r="AM87">
        <v>6.7233113776504592</v>
      </c>
      <c r="AN87">
        <v>0</v>
      </c>
      <c r="AO87">
        <v>1.488888</v>
      </c>
      <c r="AP87">
        <v>3.5442477216238601</v>
      </c>
      <c r="AQ87">
        <v>41.802475764878864</v>
      </c>
      <c r="AR87">
        <v>18.557087862318834</v>
      </c>
      <c r="AS87">
        <v>12.594957753202799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1222.0240873310192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493.76000000000005</v>
      </c>
      <c r="L88">
        <v>9.02</v>
      </c>
      <c r="M88">
        <v>59.103262282001602</v>
      </c>
      <c r="N88">
        <v>50.535714406851525</v>
      </c>
      <c r="O88">
        <v>71.389999999999986</v>
      </c>
      <c r="P88">
        <v>21.53</v>
      </c>
      <c r="Q88">
        <v>8.43</v>
      </c>
      <c r="R88">
        <v>16.975607863424731</v>
      </c>
      <c r="S88">
        <v>10.73</v>
      </c>
      <c r="T88">
        <v>0</v>
      </c>
      <c r="U88">
        <v>57.389999999999993</v>
      </c>
      <c r="V88">
        <v>8.83</v>
      </c>
      <c r="W88">
        <v>14.335607963246556</v>
      </c>
      <c r="X88">
        <v>42.074391898945606</v>
      </c>
      <c r="Y88">
        <v>0</v>
      </c>
      <c r="Z88">
        <v>2.7756290909090904</v>
      </c>
      <c r="AA88">
        <v>17.938582278481018</v>
      </c>
      <c r="AB88">
        <v>16.8101394384603</v>
      </c>
      <c r="AC88">
        <v>12.365309132301498</v>
      </c>
      <c r="AD88">
        <v>0</v>
      </c>
      <c r="AE88">
        <v>20.750177000522754</v>
      </c>
      <c r="AF88">
        <v>17.880629783553481</v>
      </c>
      <c r="AG88">
        <v>26.9732424844929</v>
      </c>
      <c r="AH88">
        <v>65.099439924445448</v>
      </c>
      <c r="AI88">
        <v>13.000925791984052</v>
      </c>
      <c r="AJ88">
        <v>0</v>
      </c>
      <c r="AK88">
        <v>22.034510286250725</v>
      </c>
      <c r="AL88">
        <v>57.959949225473309</v>
      </c>
      <c r="AM88">
        <v>6.7233113776504592</v>
      </c>
      <c r="AN88">
        <v>0</v>
      </c>
      <c r="AO88">
        <v>1.510848</v>
      </c>
      <c r="AP88">
        <v>3.5442477216238601</v>
      </c>
      <c r="AQ88">
        <v>41.802475764878864</v>
      </c>
      <c r="AR88">
        <v>18.557087862318834</v>
      </c>
      <c r="AS88">
        <v>12.594957753202799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1222.4260473310189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493.76000000000005</v>
      </c>
      <c r="L89">
        <v>9.02</v>
      </c>
      <c r="M89">
        <v>59.103262282001602</v>
      </c>
      <c r="N89">
        <v>50.535714406851525</v>
      </c>
      <c r="O89">
        <v>71.389999999999986</v>
      </c>
      <c r="P89">
        <v>21.53</v>
      </c>
      <c r="Q89">
        <v>8.43</v>
      </c>
      <c r="R89">
        <v>16.975607863424731</v>
      </c>
      <c r="S89">
        <v>10.73</v>
      </c>
      <c r="T89">
        <v>0</v>
      </c>
      <c r="U89">
        <v>57.389999999999993</v>
      </c>
      <c r="V89">
        <v>8.85</v>
      </c>
      <c r="W89">
        <v>14.335607963246556</v>
      </c>
      <c r="X89">
        <v>42.074391898945606</v>
      </c>
      <c r="Y89">
        <v>0</v>
      </c>
      <c r="Z89">
        <v>2.7756290909090904</v>
      </c>
      <c r="AA89">
        <v>17.938582278481018</v>
      </c>
      <c r="AB89">
        <v>16.8101394384603</v>
      </c>
      <c r="AC89">
        <v>12.365309132301498</v>
      </c>
      <c r="AD89">
        <v>0</v>
      </c>
      <c r="AE89">
        <v>20.750177000522754</v>
      </c>
      <c r="AF89">
        <v>17.880629783553481</v>
      </c>
      <c r="AG89">
        <v>26.9732424844929</v>
      </c>
      <c r="AH89">
        <v>65.099439924445448</v>
      </c>
      <c r="AI89">
        <v>13.000925791984052</v>
      </c>
      <c r="AJ89">
        <v>0</v>
      </c>
      <c r="AK89">
        <v>22.034510286250725</v>
      </c>
      <c r="AL89">
        <v>57.959949225473309</v>
      </c>
      <c r="AM89">
        <v>6.7233113776504592</v>
      </c>
      <c r="AN89">
        <v>0</v>
      </c>
      <c r="AO89">
        <v>1.5635520000000001</v>
      </c>
      <c r="AP89">
        <v>3.5442477216238601</v>
      </c>
      <c r="AQ89">
        <v>41.802475764878864</v>
      </c>
      <c r="AR89">
        <v>18.557087862318834</v>
      </c>
      <c r="AS89">
        <v>12.594957753202799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1222.4987513310191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493.76000000000005</v>
      </c>
      <c r="L90">
        <v>9.02</v>
      </c>
      <c r="M90">
        <v>59.103262282001602</v>
      </c>
      <c r="N90">
        <v>50.535714406851525</v>
      </c>
      <c r="O90">
        <v>71.389999999999986</v>
      </c>
      <c r="P90">
        <v>21.53</v>
      </c>
      <c r="Q90">
        <v>8.43</v>
      </c>
      <c r="R90">
        <v>16.975607863424731</v>
      </c>
      <c r="S90">
        <v>10.73</v>
      </c>
      <c r="T90">
        <v>0</v>
      </c>
      <c r="U90">
        <v>57.389999999999993</v>
      </c>
      <c r="V90">
        <v>8.85</v>
      </c>
      <c r="W90">
        <v>14.335607963246556</v>
      </c>
      <c r="X90">
        <v>42.074391898945606</v>
      </c>
      <c r="Y90">
        <v>0</v>
      </c>
      <c r="Z90">
        <v>8.5991799999999969</v>
      </c>
      <c r="AA90">
        <v>17.938582278481018</v>
      </c>
      <c r="AB90">
        <v>17.355566465058335</v>
      </c>
      <c r="AC90">
        <v>13.005854425190989</v>
      </c>
      <c r="AD90">
        <v>0</v>
      </c>
      <c r="AE90">
        <v>21.032844415533713</v>
      </c>
      <c r="AF90">
        <v>23.840839711404637</v>
      </c>
      <c r="AG90">
        <v>26.9732424844929</v>
      </c>
      <c r="AH90">
        <v>65.706605794031077</v>
      </c>
      <c r="AI90">
        <v>13.000925791984052</v>
      </c>
      <c r="AJ90">
        <v>0</v>
      </c>
      <c r="AK90">
        <v>22.034510286250725</v>
      </c>
      <c r="AL90">
        <v>57.959949225473309</v>
      </c>
      <c r="AM90">
        <v>6.7233113776504592</v>
      </c>
      <c r="AN90">
        <v>0</v>
      </c>
      <c r="AO90">
        <v>1.611864</v>
      </c>
      <c r="AP90">
        <v>3.5442477216238601</v>
      </c>
      <c r="AQ90">
        <v>41.802475764878864</v>
      </c>
      <c r="AR90">
        <v>18.557087862318834</v>
      </c>
      <c r="AS90">
        <v>12.594957753202799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1236.4066297720456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493.76000000000005</v>
      </c>
      <c r="L91">
        <v>9.02</v>
      </c>
      <c r="M91">
        <v>59.103262282001602</v>
      </c>
      <c r="N91">
        <v>50.535714406851525</v>
      </c>
      <c r="O91">
        <v>71.389999999999986</v>
      </c>
      <c r="P91">
        <v>21.53</v>
      </c>
      <c r="Q91">
        <v>8.43</v>
      </c>
      <c r="R91">
        <v>16.975607863424731</v>
      </c>
      <c r="S91">
        <v>10.73</v>
      </c>
      <c r="T91">
        <v>0</v>
      </c>
      <c r="U91">
        <v>57.389999999999993</v>
      </c>
      <c r="V91">
        <v>8.85</v>
      </c>
      <c r="W91">
        <v>14.335607963246556</v>
      </c>
      <c r="X91">
        <v>42.074391898945606</v>
      </c>
      <c r="Y91">
        <v>0</v>
      </c>
      <c r="Z91">
        <v>8.5991799999999969</v>
      </c>
      <c r="AA91">
        <v>17.938582278481018</v>
      </c>
      <c r="AB91">
        <v>17.355566465058335</v>
      </c>
      <c r="AC91">
        <v>13.005854425190989</v>
      </c>
      <c r="AD91">
        <v>0</v>
      </c>
      <c r="AE91">
        <v>21.032844415533713</v>
      </c>
      <c r="AF91">
        <v>23.840839711404637</v>
      </c>
      <c r="AG91">
        <v>26.9732424844929</v>
      </c>
      <c r="AH91">
        <v>65.706605794031077</v>
      </c>
      <c r="AI91">
        <v>6.7670057442364975</v>
      </c>
      <c r="AJ91">
        <v>0</v>
      </c>
      <c r="AK91">
        <v>22.034510286250725</v>
      </c>
      <c r="AL91">
        <v>57.959949225473309</v>
      </c>
      <c r="AM91">
        <v>6.7233113776504592</v>
      </c>
      <c r="AN91">
        <v>0</v>
      </c>
      <c r="AO91">
        <v>1.664568</v>
      </c>
      <c r="AP91">
        <v>3.5442477216238601</v>
      </c>
      <c r="AQ91">
        <v>41.802475764878864</v>
      </c>
      <c r="AR91">
        <v>18.557087862318834</v>
      </c>
      <c r="AS91">
        <v>12.594957753202799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1230.2254137242981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493.76000000000005</v>
      </c>
      <c r="L92">
        <v>9.02</v>
      </c>
      <c r="M92">
        <v>59.103262282001602</v>
      </c>
      <c r="N92">
        <v>50.535714406851525</v>
      </c>
      <c r="O92">
        <v>71.389999999999986</v>
      </c>
      <c r="P92">
        <v>21.53</v>
      </c>
      <c r="Q92">
        <v>8.43</v>
      </c>
      <c r="R92">
        <v>16.975607863424731</v>
      </c>
      <c r="S92">
        <v>10.73</v>
      </c>
      <c r="T92">
        <v>0</v>
      </c>
      <c r="U92">
        <v>57.389999999999993</v>
      </c>
      <c r="V92">
        <v>8.85</v>
      </c>
      <c r="W92">
        <v>14.335607963246556</v>
      </c>
      <c r="X92">
        <v>42.074391898945606</v>
      </c>
      <c r="Y92">
        <v>0</v>
      </c>
      <c r="Z92">
        <v>8.5991799999999969</v>
      </c>
      <c r="AA92">
        <v>17.938582278481018</v>
      </c>
      <c r="AB92">
        <v>17.355566465058335</v>
      </c>
      <c r="AC92">
        <v>13.005854425190989</v>
      </c>
      <c r="AD92">
        <v>0</v>
      </c>
      <c r="AE92">
        <v>21.032844415533713</v>
      </c>
      <c r="AF92">
        <v>23.840839711404637</v>
      </c>
      <c r="AG92">
        <v>26.9732424844929</v>
      </c>
      <c r="AH92">
        <v>65.706605794031077</v>
      </c>
      <c r="AI92">
        <v>6.7670057442364975</v>
      </c>
      <c r="AJ92">
        <v>0</v>
      </c>
      <c r="AK92">
        <v>22.034510286250725</v>
      </c>
      <c r="AL92">
        <v>57.959949225473309</v>
      </c>
      <c r="AM92">
        <v>6.7233113776504592</v>
      </c>
      <c r="AN92">
        <v>0</v>
      </c>
      <c r="AO92">
        <v>1.708488</v>
      </c>
      <c r="AP92">
        <v>3.5442477216238601</v>
      </c>
      <c r="AQ92">
        <v>41.802475764878864</v>
      </c>
      <c r="AR92">
        <v>18.557087862318834</v>
      </c>
      <c r="AS92">
        <v>12.594957753202799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1230.2693337242981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493.76000000000005</v>
      </c>
      <c r="L93">
        <v>9.02</v>
      </c>
      <c r="M93">
        <v>59.103262282001602</v>
      </c>
      <c r="N93">
        <v>50.535714406851525</v>
      </c>
      <c r="O93">
        <v>71.389999999999986</v>
      </c>
      <c r="P93">
        <v>21.53</v>
      </c>
      <c r="Q93">
        <v>8.43</v>
      </c>
      <c r="R93">
        <v>16.975607863424731</v>
      </c>
      <c r="S93">
        <v>10.73</v>
      </c>
      <c r="T93">
        <v>0</v>
      </c>
      <c r="U93">
        <v>57.389999999999993</v>
      </c>
      <c r="V93">
        <v>8.85</v>
      </c>
      <c r="W93">
        <v>14.335607963246556</v>
      </c>
      <c r="X93">
        <v>42.074391898945606</v>
      </c>
      <c r="Y93">
        <v>0</v>
      </c>
      <c r="Z93">
        <v>8.5991799999999969</v>
      </c>
      <c r="AA93">
        <v>17.938582278481018</v>
      </c>
      <c r="AB93">
        <v>17.355566465058335</v>
      </c>
      <c r="AC93">
        <v>13.005854425190989</v>
      </c>
      <c r="AD93">
        <v>0</v>
      </c>
      <c r="AE93">
        <v>21.032844415533713</v>
      </c>
      <c r="AF93">
        <v>23.840839711404637</v>
      </c>
      <c r="AG93">
        <v>26.9732424844929</v>
      </c>
      <c r="AH93">
        <v>65.706605794031077</v>
      </c>
      <c r="AI93">
        <v>8.1235894942568656</v>
      </c>
      <c r="AJ93">
        <v>0</v>
      </c>
      <c r="AK93">
        <v>22.034510286250725</v>
      </c>
      <c r="AL93">
        <v>57.378037005163499</v>
      </c>
      <c r="AM93">
        <v>6.7233113776504592</v>
      </c>
      <c r="AN93">
        <v>0</v>
      </c>
      <c r="AO93">
        <v>1.7611920000000001</v>
      </c>
      <c r="AP93">
        <v>3.5442477216238601</v>
      </c>
      <c r="AQ93">
        <v>41.802475764878864</v>
      </c>
      <c r="AR93">
        <v>18.557087862318834</v>
      </c>
      <c r="AS93">
        <v>12.594957753202799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1231.0967092540088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493.76000000000005</v>
      </c>
      <c r="L94">
        <v>9.02</v>
      </c>
      <c r="M94">
        <v>59.103262282001602</v>
      </c>
      <c r="N94">
        <v>50.535714406851525</v>
      </c>
      <c r="O94">
        <v>71.389999999999986</v>
      </c>
      <c r="P94">
        <v>21.53</v>
      </c>
      <c r="Q94">
        <v>8.4600000000000009</v>
      </c>
      <c r="R94">
        <v>17.01560660815694</v>
      </c>
      <c r="S94">
        <v>10.735607361963192</v>
      </c>
      <c r="T94">
        <v>0</v>
      </c>
      <c r="U94">
        <v>57.389999999999993</v>
      </c>
      <c r="V94">
        <v>8.85</v>
      </c>
      <c r="W94">
        <v>14.335607963246556</v>
      </c>
      <c r="X94">
        <v>42.074391898945606</v>
      </c>
      <c r="Y94">
        <v>0</v>
      </c>
      <c r="Z94">
        <v>5.5468663636363624</v>
      </c>
      <c r="AA94">
        <v>11.960518987341775</v>
      </c>
      <c r="AB94">
        <v>16.8101394384603</v>
      </c>
      <c r="AC94">
        <v>12.365309132301498</v>
      </c>
      <c r="AD94">
        <v>0</v>
      </c>
      <c r="AE94">
        <v>20.750177000522754</v>
      </c>
      <c r="AF94">
        <v>11.920419855702319</v>
      </c>
      <c r="AG94">
        <v>26.9732424844929</v>
      </c>
      <c r="AH94">
        <v>65.099439924445448</v>
      </c>
      <c r="AI94">
        <v>8.1235894942568656</v>
      </c>
      <c r="AJ94">
        <v>0</v>
      </c>
      <c r="AK94">
        <v>22.034510286250725</v>
      </c>
      <c r="AL94">
        <v>57.378037005163499</v>
      </c>
      <c r="AM94">
        <v>6.7233113776504592</v>
      </c>
      <c r="AN94">
        <v>0</v>
      </c>
      <c r="AO94">
        <v>1.791936</v>
      </c>
      <c r="AP94">
        <v>3.5442477216238601</v>
      </c>
      <c r="AQ94">
        <v>31.356422406420712</v>
      </c>
      <c r="AR94">
        <v>18.557087862318834</v>
      </c>
      <c r="AS94">
        <v>12.594957753202799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1197.7304036149567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493.76000000000005</v>
      </c>
      <c r="L95">
        <v>9.02</v>
      </c>
      <c r="M95">
        <v>45.659999999999989</v>
      </c>
      <c r="N95">
        <v>50.535714406851525</v>
      </c>
      <c r="O95">
        <v>71.389999999999986</v>
      </c>
      <c r="P95">
        <v>21.53</v>
      </c>
      <c r="Q95">
        <v>8.5</v>
      </c>
      <c r="R95">
        <v>17.01560660815694</v>
      </c>
      <c r="S95">
        <v>10.735607361963192</v>
      </c>
      <c r="T95">
        <v>0</v>
      </c>
      <c r="U95">
        <v>57.389999999999993</v>
      </c>
      <c r="V95">
        <v>8.85</v>
      </c>
      <c r="W95">
        <v>14.335607963246556</v>
      </c>
      <c r="X95">
        <v>42.074391898945606</v>
      </c>
      <c r="Y95">
        <v>0</v>
      </c>
      <c r="Z95">
        <v>5.5468663636363624</v>
      </c>
      <c r="AA95">
        <v>11.960518987341775</v>
      </c>
      <c r="AB95">
        <v>16.8101394384603</v>
      </c>
      <c r="AC95">
        <v>12.365309132301498</v>
      </c>
      <c r="AD95">
        <v>0</v>
      </c>
      <c r="AE95">
        <v>20.750177000522754</v>
      </c>
      <c r="AF95">
        <v>5.9602099278511593</v>
      </c>
      <c r="AG95">
        <v>26.9732424844929</v>
      </c>
      <c r="AH95">
        <v>65.099439924445448</v>
      </c>
      <c r="AI95">
        <v>8.1235894942568656</v>
      </c>
      <c r="AJ95">
        <v>0</v>
      </c>
      <c r="AK95">
        <v>22.034510286250725</v>
      </c>
      <c r="AL95">
        <v>57.378037005163499</v>
      </c>
      <c r="AM95">
        <v>6.7233113776504592</v>
      </c>
      <c r="AN95">
        <v>0</v>
      </c>
      <c r="AO95">
        <v>1.813896</v>
      </c>
      <c r="AP95">
        <v>3.5442477216238601</v>
      </c>
      <c r="AQ95">
        <v>20.904281604280477</v>
      </c>
      <c r="AR95">
        <v>20.19977445652173</v>
      </c>
      <c r="AS95">
        <v>12.594957753202799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1169.5794371971663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493.76000000000005</v>
      </c>
      <c r="L96">
        <v>9.02</v>
      </c>
      <c r="M96">
        <v>45.659999999999989</v>
      </c>
      <c r="N96">
        <v>50.535714406851525</v>
      </c>
      <c r="O96">
        <v>71.389999999999986</v>
      </c>
      <c r="P96">
        <v>21.53</v>
      </c>
      <c r="Q96">
        <v>8.5</v>
      </c>
      <c r="R96">
        <v>17.01560660815694</v>
      </c>
      <c r="S96">
        <v>10.735607361963192</v>
      </c>
      <c r="T96">
        <v>0</v>
      </c>
      <c r="U96">
        <v>57.389999999999993</v>
      </c>
      <c r="V96">
        <v>8.85</v>
      </c>
      <c r="W96">
        <v>14.335607963246556</v>
      </c>
      <c r="X96">
        <v>42.074391898945606</v>
      </c>
      <c r="Y96">
        <v>0</v>
      </c>
      <c r="Z96">
        <v>5.5468663636363624</v>
      </c>
      <c r="AA96">
        <v>11.960518987341775</v>
      </c>
      <c r="AB96">
        <v>16.8101394384603</v>
      </c>
      <c r="AC96">
        <v>12.365309132301498</v>
      </c>
      <c r="AD96">
        <v>0</v>
      </c>
      <c r="AE96">
        <v>20.750177000522754</v>
      </c>
      <c r="AF96">
        <v>5.9602099278511593</v>
      </c>
      <c r="AG96">
        <v>26.9732424844929</v>
      </c>
      <c r="AH96">
        <v>65.099439924445448</v>
      </c>
      <c r="AI96">
        <v>8.1235894942568656</v>
      </c>
      <c r="AJ96">
        <v>0</v>
      </c>
      <c r="AK96">
        <v>22.034510286250725</v>
      </c>
      <c r="AL96">
        <v>57.378037005163499</v>
      </c>
      <c r="AM96">
        <v>6.7233113776504592</v>
      </c>
      <c r="AN96">
        <v>0</v>
      </c>
      <c r="AO96">
        <v>1.8622080000000003</v>
      </c>
      <c r="AP96">
        <v>3.5442477216238601</v>
      </c>
      <c r="AQ96">
        <v>20.058126932470639</v>
      </c>
      <c r="AR96">
        <v>20.19977445652173</v>
      </c>
      <c r="AS96">
        <v>12.594957753202799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1168.7815945253565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493.76000000000005</v>
      </c>
      <c r="L97">
        <v>9.02</v>
      </c>
      <c r="M97">
        <v>45.659999999999989</v>
      </c>
      <c r="N97">
        <v>50.535714406851525</v>
      </c>
      <c r="O97">
        <v>71.389999999999986</v>
      </c>
      <c r="P97">
        <v>21.53</v>
      </c>
      <c r="Q97">
        <v>8.5</v>
      </c>
      <c r="R97">
        <v>17.01560660815694</v>
      </c>
      <c r="S97">
        <v>10.735607361963192</v>
      </c>
      <c r="T97">
        <v>0</v>
      </c>
      <c r="U97">
        <v>57.389999999999993</v>
      </c>
      <c r="V97">
        <v>8.85</v>
      </c>
      <c r="W97">
        <v>14.335607963246556</v>
      </c>
      <c r="X97">
        <v>42.074391898945606</v>
      </c>
      <c r="Y97">
        <v>0</v>
      </c>
      <c r="Z97">
        <v>5.5468663636363624</v>
      </c>
      <c r="AA97">
        <v>11.960518987341775</v>
      </c>
      <c r="AB97">
        <v>16.8101394384603</v>
      </c>
      <c r="AC97">
        <v>12.365309132301498</v>
      </c>
      <c r="AD97">
        <v>0</v>
      </c>
      <c r="AE97">
        <v>20.750177000522754</v>
      </c>
      <c r="AF97">
        <v>5.9602099278511593</v>
      </c>
      <c r="AG97">
        <v>26.9732424844929</v>
      </c>
      <c r="AH97">
        <v>65.099439924445448</v>
      </c>
      <c r="AI97">
        <v>6.7670057442364975</v>
      </c>
      <c r="AJ97">
        <v>0</v>
      </c>
      <c r="AK97">
        <v>22.034510286250725</v>
      </c>
      <c r="AL97">
        <v>57.534705679862299</v>
      </c>
      <c r="AM97">
        <v>6.7233113776504592</v>
      </c>
      <c r="AN97">
        <v>0</v>
      </c>
      <c r="AO97">
        <v>1.9017360000000003</v>
      </c>
      <c r="AP97">
        <v>3.5442477216238601</v>
      </c>
      <c r="AQ97">
        <v>20.058126932470639</v>
      </c>
      <c r="AR97">
        <v>20.19977445652173</v>
      </c>
      <c r="AS97">
        <v>12.594957753202799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1167.6212074500347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493.76000000000005</v>
      </c>
      <c r="L98">
        <v>9.02</v>
      </c>
      <c r="M98">
        <v>45.659999999999989</v>
      </c>
      <c r="N98">
        <v>50.535714406851525</v>
      </c>
      <c r="O98">
        <v>71.389999999999986</v>
      </c>
      <c r="P98">
        <v>21.53</v>
      </c>
      <c r="Q98">
        <v>8.6199999999999992</v>
      </c>
      <c r="R98">
        <v>17.01560660815694</v>
      </c>
      <c r="S98">
        <v>10.985607513988809</v>
      </c>
      <c r="T98">
        <v>0</v>
      </c>
      <c r="U98">
        <v>57.389999999999993</v>
      </c>
      <c r="V98">
        <v>8.85</v>
      </c>
      <c r="W98">
        <v>14.335607963246556</v>
      </c>
      <c r="X98">
        <v>42.074391898945606</v>
      </c>
      <c r="Y98">
        <v>0</v>
      </c>
      <c r="Z98">
        <v>5.5468663636363624</v>
      </c>
      <c r="AA98">
        <v>11.960518987341775</v>
      </c>
      <c r="AB98">
        <v>16.8101394384603</v>
      </c>
      <c r="AC98">
        <v>12.365309132301498</v>
      </c>
      <c r="AD98">
        <v>0</v>
      </c>
      <c r="AE98">
        <v>20.750177000522754</v>
      </c>
      <c r="AF98">
        <v>5.9602099278511593</v>
      </c>
      <c r="AG98">
        <v>26.9732424844929</v>
      </c>
      <c r="AH98">
        <v>65.099439924445448</v>
      </c>
      <c r="AI98">
        <v>6.7670057442364975</v>
      </c>
      <c r="AJ98">
        <v>0</v>
      </c>
      <c r="AK98">
        <v>22.034510286250725</v>
      </c>
      <c r="AL98">
        <v>57.534705679862299</v>
      </c>
      <c r="AM98">
        <v>6.7233113776504592</v>
      </c>
      <c r="AN98">
        <v>0</v>
      </c>
      <c r="AO98">
        <v>1.9280879999999998</v>
      </c>
      <c r="AP98">
        <v>3.5442477216238601</v>
      </c>
      <c r="AQ98">
        <v>20.058126932470639</v>
      </c>
      <c r="AR98">
        <v>20.19977445652173</v>
      </c>
      <c r="AS98">
        <v>12.594957753202799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1168.0175596020604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9.2997381359075586</v>
      </c>
      <c r="L99">
        <f t="shared" si="2"/>
        <v>0.19029879881354392</v>
      </c>
      <c r="M99">
        <f t="shared" si="2"/>
        <v>1.3281773217401478</v>
      </c>
      <c r="N99">
        <f t="shared" si="2"/>
        <v>1.1848125027558727</v>
      </c>
      <c r="O99">
        <f t="shared" si="2"/>
        <v>1.7133600000000018</v>
      </c>
      <c r="P99">
        <f t="shared" si="2"/>
        <v>0.51207832718666857</v>
      </c>
      <c r="Q99">
        <f t="shared" si="2"/>
        <v>0.18006949285946103</v>
      </c>
      <c r="R99">
        <f t="shared" si="2"/>
        <v>0.36644572790361518</v>
      </c>
      <c r="S99">
        <f t="shared" si="2"/>
        <v>0.22848578698825861</v>
      </c>
      <c r="T99">
        <f t="shared" si="2"/>
        <v>0</v>
      </c>
      <c r="U99">
        <f t="shared" si="2"/>
        <v>1.3253546292191176</v>
      </c>
      <c r="V99">
        <f t="shared" si="2"/>
        <v>0.18976295184304409</v>
      </c>
      <c r="W99">
        <f t="shared" si="2"/>
        <v>0.33302231314656433</v>
      </c>
      <c r="X99">
        <f t="shared" si="2"/>
        <v>0.95331209694739327</v>
      </c>
      <c r="Y99">
        <f t="shared" si="2"/>
        <v>0</v>
      </c>
      <c r="Z99">
        <f t="shared" si="2"/>
        <v>0.11664778886363629</v>
      </c>
      <c r="AA99">
        <f t="shared" si="2"/>
        <v>0.235359338607595</v>
      </c>
      <c r="AB99">
        <f t="shared" si="2"/>
        <v>0.37125922801831962</v>
      </c>
      <c r="AC99">
        <f t="shared" si="2"/>
        <v>0.26804234455000542</v>
      </c>
      <c r="AD99">
        <f t="shared" si="2"/>
        <v>0.18161897659632345</v>
      </c>
      <c r="AE99">
        <f t="shared" si="2"/>
        <v>0.49885225025757951</v>
      </c>
      <c r="AF99">
        <f t="shared" si="2"/>
        <v>0.21307750492067901</v>
      </c>
      <c r="AG99">
        <f t="shared" si="2"/>
        <v>0.6473578196278289</v>
      </c>
      <c r="AH99">
        <f t="shared" si="2"/>
        <v>1.5642080557954485</v>
      </c>
      <c r="AI99">
        <f t="shared" si="2"/>
        <v>0.18418409182552925</v>
      </c>
      <c r="AJ99">
        <f t="shared" si="2"/>
        <v>0</v>
      </c>
      <c r="AK99">
        <f t="shared" si="2"/>
        <v>0.52882824687001662</v>
      </c>
      <c r="AL99">
        <f t="shared" si="2"/>
        <v>1.3978091062822697</v>
      </c>
      <c r="AM99">
        <f t="shared" si="2"/>
        <v>0.16135947306361118</v>
      </c>
      <c r="AN99">
        <f t="shared" si="2"/>
        <v>0</v>
      </c>
      <c r="AO99">
        <f t="shared" si="2"/>
        <v>2.9743721999999997E-2</v>
      </c>
      <c r="AP99">
        <f t="shared" si="2"/>
        <v>8.5549444076221878E-2</v>
      </c>
      <c r="AQ99">
        <f t="shared" si="2"/>
        <v>0.39231139553566091</v>
      </c>
      <c r="AR99">
        <f t="shared" si="2"/>
        <v>0.37456109284420303</v>
      </c>
      <c r="AS99">
        <f t="shared" si="2"/>
        <v>0.30639333894291376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25.36208130398909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159.07241821222254</v>
      </c>
      <c r="L3">
        <v>62.55</v>
      </c>
      <c r="M3">
        <v>0</v>
      </c>
      <c r="N3">
        <v>29.217522258967186</v>
      </c>
      <c r="O3">
        <v>49.059999999999995</v>
      </c>
      <c r="P3">
        <v>55.825227797247628</v>
      </c>
      <c r="Q3">
        <v>4.87</v>
      </c>
      <c r="R3">
        <v>9.8149198137609943</v>
      </c>
      <c r="S3">
        <v>6.1925410509031202</v>
      </c>
      <c r="T3">
        <v>0</v>
      </c>
      <c r="U3">
        <v>231.39000000000001</v>
      </c>
      <c r="V3">
        <v>5.12</v>
      </c>
      <c r="W3">
        <v>8.2874609494640126</v>
      </c>
      <c r="X3">
        <v>24.332539931099276</v>
      </c>
      <c r="Y3">
        <v>0</v>
      </c>
      <c r="Z3">
        <v>3.2080200000000003</v>
      </c>
      <c r="AA3">
        <v>10.372747304266294</v>
      </c>
      <c r="AB3">
        <v>9.7231178918050229</v>
      </c>
      <c r="AC3">
        <v>7.1499034031580626</v>
      </c>
      <c r="AD3">
        <v>9.0350547715539502</v>
      </c>
      <c r="AE3">
        <v>12.000856582911029</v>
      </c>
      <c r="AF3">
        <v>0</v>
      </c>
      <c r="AG3">
        <v>0</v>
      </c>
      <c r="AH3">
        <v>37.649113481982369</v>
      </c>
      <c r="AI3">
        <v>3.9130262155458069</v>
      </c>
      <c r="AJ3">
        <v>0</v>
      </c>
      <c r="AK3">
        <v>12.740801337026564</v>
      </c>
      <c r="AL3">
        <v>20.588431153184164</v>
      </c>
      <c r="AM3">
        <v>3.8888165911726107</v>
      </c>
      <c r="AN3">
        <v>0</v>
      </c>
      <c r="AO3">
        <v>1.2293600000000002</v>
      </c>
      <c r="AP3">
        <v>2.1434019817729912</v>
      </c>
      <c r="AQ3">
        <v>0</v>
      </c>
      <c r="AR3">
        <v>5.4327499999999995</v>
      </c>
      <c r="AS3">
        <v>8.0777282594990911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792.88575898754289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159.07241821222254</v>
      </c>
      <c r="L4">
        <v>62.610000000000007</v>
      </c>
      <c r="M4">
        <v>0</v>
      </c>
      <c r="N4">
        <v>29.217522258967186</v>
      </c>
      <c r="O4">
        <v>49.059999999999995</v>
      </c>
      <c r="P4">
        <v>55.825227797247628</v>
      </c>
      <c r="Q4">
        <v>5.0600000000000005</v>
      </c>
      <c r="R4">
        <v>9.8149198137609943</v>
      </c>
      <c r="S4">
        <v>6.5</v>
      </c>
      <c r="T4">
        <v>0</v>
      </c>
      <c r="U4">
        <v>231.39000000000001</v>
      </c>
      <c r="V4">
        <v>5.12</v>
      </c>
      <c r="W4">
        <v>8.2874609494640126</v>
      </c>
      <c r="X4">
        <v>24.332539931099276</v>
      </c>
      <c r="Y4">
        <v>0</v>
      </c>
      <c r="Z4">
        <v>3.2080200000000003</v>
      </c>
      <c r="AA4">
        <v>10.372747304266294</v>
      </c>
      <c r="AB4">
        <v>9.7231178918050229</v>
      </c>
      <c r="AC4">
        <v>7.1499034031580626</v>
      </c>
      <c r="AD4">
        <v>9.0350547715539502</v>
      </c>
      <c r="AE4">
        <v>12.000856582911029</v>
      </c>
      <c r="AF4">
        <v>0</v>
      </c>
      <c r="AG4">
        <v>0</v>
      </c>
      <c r="AH4">
        <v>37.649113481982369</v>
      </c>
      <c r="AI4">
        <v>3.9130262155458069</v>
      </c>
      <c r="AJ4">
        <v>0</v>
      </c>
      <c r="AK4">
        <v>12.740801337026564</v>
      </c>
      <c r="AL4">
        <v>20.588431153184164</v>
      </c>
      <c r="AM4">
        <v>3.8888165911726107</v>
      </c>
      <c r="AN4">
        <v>0</v>
      </c>
      <c r="AO4">
        <v>1.2293600000000002</v>
      </c>
      <c r="AP4">
        <v>2.1434019817729912</v>
      </c>
      <c r="AQ4">
        <v>0</v>
      </c>
      <c r="AR4">
        <v>5.4327499999999995</v>
      </c>
      <c r="AS4">
        <v>8.0777282594990911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793.44321793663983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159.07241821222254</v>
      </c>
      <c r="L5">
        <v>64.618099802981746</v>
      </c>
      <c r="M5">
        <v>0</v>
      </c>
      <c r="N5">
        <v>29.217522258967186</v>
      </c>
      <c r="O5">
        <v>49.059999999999995</v>
      </c>
      <c r="P5">
        <v>55.825227797247628</v>
      </c>
      <c r="Q5">
        <v>5.0600000000000005</v>
      </c>
      <c r="R5">
        <v>9.8149198137609943</v>
      </c>
      <c r="S5">
        <v>6.5</v>
      </c>
      <c r="T5">
        <v>0</v>
      </c>
      <c r="U5">
        <v>231.39000000000001</v>
      </c>
      <c r="V5">
        <v>5.12</v>
      </c>
      <c r="W5">
        <v>8.2874609494640126</v>
      </c>
      <c r="X5">
        <v>24.332539931099276</v>
      </c>
      <c r="Y5">
        <v>0</v>
      </c>
      <c r="Z5">
        <v>3.2080200000000003</v>
      </c>
      <c r="AA5">
        <v>10.372747304266294</v>
      </c>
      <c r="AB5">
        <v>9.7231178918050229</v>
      </c>
      <c r="AC5">
        <v>7.1499034031580626</v>
      </c>
      <c r="AD5">
        <v>9.0350547715539502</v>
      </c>
      <c r="AE5">
        <v>12.000856582911029</v>
      </c>
      <c r="AF5">
        <v>0</v>
      </c>
      <c r="AG5">
        <v>0</v>
      </c>
      <c r="AH5">
        <v>37.649113481982369</v>
      </c>
      <c r="AI5">
        <v>3.9130262155458069</v>
      </c>
      <c r="AJ5">
        <v>0</v>
      </c>
      <c r="AK5">
        <v>12.740801337026564</v>
      </c>
      <c r="AL5">
        <v>20.588431153184164</v>
      </c>
      <c r="AM5">
        <v>3.8888165911726107</v>
      </c>
      <c r="AN5">
        <v>0</v>
      </c>
      <c r="AO5">
        <v>0.43434000000000011</v>
      </c>
      <c r="AP5">
        <v>2.1434019817729912</v>
      </c>
      <c r="AQ5">
        <v>0</v>
      </c>
      <c r="AR5">
        <v>11.139804347826086</v>
      </c>
      <c r="AS5">
        <v>8.0777282594990911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800.36335208744754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101.74</v>
      </c>
      <c r="L6">
        <v>62.607551714699092</v>
      </c>
      <c r="M6">
        <v>0</v>
      </c>
      <c r="N6">
        <v>29.217522258967186</v>
      </c>
      <c r="O6">
        <v>49.059999999999995</v>
      </c>
      <c r="P6">
        <v>55.825227797247628</v>
      </c>
      <c r="Q6">
        <v>5.0600000000000005</v>
      </c>
      <c r="R6">
        <v>9.8149198137609943</v>
      </c>
      <c r="S6">
        <v>6.5</v>
      </c>
      <c r="T6">
        <v>0</v>
      </c>
      <c r="U6">
        <v>231.39000000000001</v>
      </c>
      <c r="V6">
        <v>5.12</v>
      </c>
      <c r="W6">
        <v>8.2874609494640126</v>
      </c>
      <c r="X6">
        <v>24.332539931099276</v>
      </c>
      <c r="Y6">
        <v>0</v>
      </c>
      <c r="Z6">
        <v>3.2080200000000003</v>
      </c>
      <c r="AA6">
        <v>10.372747304266294</v>
      </c>
      <c r="AB6">
        <v>9.7231178918050229</v>
      </c>
      <c r="AC6">
        <v>7.1499034031580626</v>
      </c>
      <c r="AD6">
        <v>9.0350547715539502</v>
      </c>
      <c r="AE6">
        <v>12.000856582911029</v>
      </c>
      <c r="AF6">
        <v>0</v>
      </c>
      <c r="AG6">
        <v>0</v>
      </c>
      <c r="AH6">
        <v>37.649113481982369</v>
      </c>
      <c r="AI6">
        <v>3.9130262155458069</v>
      </c>
      <c r="AJ6">
        <v>0</v>
      </c>
      <c r="AK6">
        <v>12.740801337026564</v>
      </c>
      <c r="AL6">
        <v>20.588431153184164</v>
      </c>
      <c r="AM6">
        <v>3.8888165911726107</v>
      </c>
      <c r="AN6">
        <v>0</v>
      </c>
      <c r="AO6">
        <v>0.43434000000000011</v>
      </c>
      <c r="AP6">
        <v>2.1434019817729912</v>
      </c>
      <c r="AQ6">
        <v>0</v>
      </c>
      <c r="AR6">
        <v>11.139804347826086</v>
      </c>
      <c r="AS6">
        <v>8.0777282594990911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741.02038578694226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101.74</v>
      </c>
      <c r="L7">
        <v>62.606831477732797</v>
      </c>
      <c r="M7">
        <v>0</v>
      </c>
      <c r="N7">
        <v>29.217522258967186</v>
      </c>
      <c r="O7">
        <v>49.059999999999995</v>
      </c>
      <c r="P7">
        <v>55.825227797247628</v>
      </c>
      <c r="Q7">
        <v>2.9783626373626371</v>
      </c>
      <c r="R7">
        <v>10.43</v>
      </c>
      <c r="S7">
        <v>6.5</v>
      </c>
      <c r="T7">
        <v>0</v>
      </c>
      <c r="U7">
        <v>231.39000000000001</v>
      </c>
      <c r="V7">
        <v>5.12</v>
      </c>
      <c r="W7">
        <v>8.2874609494640126</v>
      </c>
      <c r="X7">
        <v>24.332539931099276</v>
      </c>
      <c r="Y7">
        <v>0</v>
      </c>
      <c r="Z7">
        <v>3.2080200000000003</v>
      </c>
      <c r="AA7">
        <v>10.372747304266294</v>
      </c>
      <c r="AB7">
        <v>9.7231178918050229</v>
      </c>
      <c r="AC7">
        <v>7.1499034031580626</v>
      </c>
      <c r="AD7">
        <v>9.0350547715539502</v>
      </c>
      <c r="AE7">
        <v>12.000856582911029</v>
      </c>
      <c r="AF7">
        <v>0</v>
      </c>
      <c r="AG7">
        <v>0</v>
      </c>
      <c r="AH7">
        <v>37.649113481982369</v>
      </c>
      <c r="AI7">
        <v>3.9130262155458069</v>
      </c>
      <c r="AJ7">
        <v>0</v>
      </c>
      <c r="AK7">
        <v>12.740801337026564</v>
      </c>
      <c r="AL7">
        <v>20.588431153184164</v>
      </c>
      <c r="AM7">
        <v>3.8888165911726107</v>
      </c>
      <c r="AN7">
        <v>0</v>
      </c>
      <c r="AO7">
        <v>0.43434000000000011</v>
      </c>
      <c r="AP7">
        <v>2.1434019817729912</v>
      </c>
      <c r="AQ7">
        <v>0</v>
      </c>
      <c r="AR7">
        <v>11.139804347826086</v>
      </c>
      <c r="AS7">
        <v>8.0777282594990911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739.55310837357763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87.199999999999989</v>
      </c>
      <c r="L8">
        <v>43.6</v>
      </c>
      <c r="M8">
        <v>0</v>
      </c>
      <c r="N8">
        <v>29.217522258967186</v>
      </c>
      <c r="O8">
        <v>49.059999999999995</v>
      </c>
      <c r="P8">
        <v>58.49</v>
      </c>
      <c r="Q8">
        <v>2.91</v>
      </c>
      <c r="R8">
        <v>10.43</v>
      </c>
      <c r="S8">
        <v>6.5</v>
      </c>
      <c r="T8">
        <v>0</v>
      </c>
      <c r="U8">
        <v>231.39000000000001</v>
      </c>
      <c r="V8">
        <v>5.12</v>
      </c>
      <c r="W8">
        <v>8.2874609494640126</v>
      </c>
      <c r="X8">
        <v>24.332539931099276</v>
      </c>
      <c r="Y8">
        <v>0</v>
      </c>
      <c r="Z8">
        <v>3.2080200000000003</v>
      </c>
      <c r="AA8">
        <v>10.372747304266294</v>
      </c>
      <c r="AB8">
        <v>9.7231178918050229</v>
      </c>
      <c r="AC8">
        <v>7.1499034031580626</v>
      </c>
      <c r="AD8">
        <v>9.0350547715539502</v>
      </c>
      <c r="AE8">
        <v>12.000856582911029</v>
      </c>
      <c r="AF8">
        <v>0</v>
      </c>
      <c r="AG8">
        <v>0</v>
      </c>
      <c r="AH8">
        <v>37.649113481982369</v>
      </c>
      <c r="AI8">
        <v>3.9130262155458069</v>
      </c>
      <c r="AJ8">
        <v>0</v>
      </c>
      <c r="AK8">
        <v>12.740801337026564</v>
      </c>
      <c r="AL8">
        <v>20.588431153184164</v>
      </c>
      <c r="AM8">
        <v>3.8888165911726107</v>
      </c>
      <c r="AN8">
        <v>0</v>
      </c>
      <c r="AO8">
        <v>0.43434000000000011</v>
      </c>
      <c r="AP8">
        <v>2.1434019817729912</v>
      </c>
      <c r="AQ8">
        <v>0</v>
      </c>
      <c r="AR8">
        <v>11.139804347826086</v>
      </c>
      <c r="AS8">
        <v>8.0777282594990911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708.60268646123461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87.199999999999989</v>
      </c>
      <c r="L9">
        <v>34.75</v>
      </c>
      <c r="M9">
        <v>0</v>
      </c>
      <c r="N9">
        <v>29.217522258967186</v>
      </c>
      <c r="O9">
        <v>49.059999999999995</v>
      </c>
      <c r="P9">
        <v>61.49</v>
      </c>
      <c r="Q9">
        <v>2.91</v>
      </c>
      <c r="R9">
        <v>4.8400000000000007</v>
      </c>
      <c r="S9">
        <v>3.8783101045296164</v>
      </c>
      <c r="T9">
        <v>0</v>
      </c>
      <c r="U9">
        <v>231.39000000000001</v>
      </c>
      <c r="V9">
        <v>5.12</v>
      </c>
      <c r="W9">
        <v>8.2874609494640126</v>
      </c>
      <c r="X9">
        <v>24.332539931099276</v>
      </c>
      <c r="Y9">
        <v>0</v>
      </c>
      <c r="Z9">
        <v>3.2080200000000003</v>
      </c>
      <c r="AA9">
        <v>10.372747304266294</v>
      </c>
      <c r="AB9">
        <v>9.7231178918050229</v>
      </c>
      <c r="AC9">
        <v>7.1499034031580626</v>
      </c>
      <c r="AD9">
        <v>9.0350547715539502</v>
      </c>
      <c r="AE9">
        <v>12.000856582911029</v>
      </c>
      <c r="AF9">
        <v>0</v>
      </c>
      <c r="AG9">
        <v>0</v>
      </c>
      <c r="AH9">
        <v>37.649113481982369</v>
      </c>
      <c r="AI9">
        <v>3.9130262155458069</v>
      </c>
      <c r="AJ9">
        <v>0</v>
      </c>
      <c r="AK9">
        <v>12.740801337026564</v>
      </c>
      <c r="AL9">
        <v>20.588431153184164</v>
      </c>
      <c r="AM9">
        <v>3.8888165911726107</v>
      </c>
      <c r="AN9">
        <v>0</v>
      </c>
      <c r="AO9">
        <v>0.47752000000000011</v>
      </c>
      <c r="AP9">
        <v>2.1434019817729912</v>
      </c>
      <c r="AQ9">
        <v>0</v>
      </c>
      <c r="AR9">
        <v>6.791572463768115</v>
      </c>
      <c r="AS9">
        <v>8.0777282594990911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690.23594468170631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87.199999999999989</v>
      </c>
      <c r="L10">
        <v>34.75</v>
      </c>
      <c r="M10">
        <v>0</v>
      </c>
      <c r="N10">
        <v>29.217522258967186</v>
      </c>
      <c r="O10">
        <v>49.059999999999995</v>
      </c>
      <c r="P10">
        <v>61.945228008011085</v>
      </c>
      <c r="Q10">
        <v>2.9099999999999997</v>
      </c>
      <c r="R10">
        <v>4.84</v>
      </c>
      <c r="S10">
        <v>3.8800000000000008</v>
      </c>
      <c r="T10">
        <v>0</v>
      </c>
      <c r="U10">
        <v>231.39000000000001</v>
      </c>
      <c r="V10">
        <v>5.12</v>
      </c>
      <c r="W10">
        <v>8.2874609494640126</v>
      </c>
      <c r="X10">
        <v>24.332539931099276</v>
      </c>
      <c r="Y10">
        <v>0</v>
      </c>
      <c r="Z10">
        <v>3.2080200000000003</v>
      </c>
      <c r="AA10">
        <v>10.372747304266294</v>
      </c>
      <c r="AB10">
        <v>9.7231178918050229</v>
      </c>
      <c r="AC10">
        <v>7.1499034031580626</v>
      </c>
      <c r="AD10">
        <v>9.0350547715539502</v>
      </c>
      <c r="AE10">
        <v>12.000856582911029</v>
      </c>
      <c r="AF10">
        <v>0</v>
      </c>
      <c r="AG10">
        <v>0</v>
      </c>
      <c r="AH10">
        <v>37.649113481982369</v>
      </c>
      <c r="AI10">
        <v>3.9130262155458069</v>
      </c>
      <c r="AJ10">
        <v>0</v>
      </c>
      <c r="AK10">
        <v>12.740801337026564</v>
      </c>
      <c r="AL10">
        <v>20.588431153184164</v>
      </c>
      <c r="AM10">
        <v>3.8888165911726107</v>
      </c>
      <c r="AN10">
        <v>0</v>
      </c>
      <c r="AO10">
        <v>0.47752000000000011</v>
      </c>
      <c r="AP10">
        <v>2.1434019817729912</v>
      </c>
      <c r="AQ10">
        <v>0</v>
      </c>
      <c r="AR10">
        <v>6.791572463768115</v>
      </c>
      <c r="AS10">
        <v>8.0777282594990911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690.69286258518775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87.199999999999989</v>
      </c>
      <c r="L11">
        <v>34.75</v>
      </c>
      <c r="M11">
        <v>0</v>
      </c>
      <c r="N11">
        <v>29.217522258967186</v>
      </c>
      <c r="O11">
        <v>49.059999999999995</v>
      </c>
      <c r="P11">
        <v>61.945228008011085</v>
      </c>
      <c r="Q11">
        <v>2.9099999999999997</v>
      </c>
      <c r="R11">
        <v>4.84</v>
      </c>
      <c r="S11">
        <v>3.8800000000000008</v>
      </c>
      <c r="T11">
        <v>0</v>
      </c>
      <c r="U11">
        <v>231.39000000000001</v>
      </c>
      <c r="V11">
        <v>5.12</v>
      </c>
      <c r="W11">
        <v>8.2874609494640126</v>
      </c>
      <c r="X11">
        <v>24.332539931099276</v>
      </c>
      <c r="Y11">
        <v>0</v>
      </c>
      <c r="Z11">
        <v>3.2080200000000003</v>
      </c>
      <c r="AA11">
        <v>10.372747304266294</v>
      </c>
      <c r="AB11">
        <v>9.7231178918050229</v>
      </c>
      <c r="AC11">
        <v>7.1499034031580626</v>
      </c>
      <c r="AD11">
        <v>9.0350547715539502</v>
      </c>
      <c r="AE11">
        <v>12.000856582911029</v>
      </c>
      <c r="AF11">
        <v>0</v>
      </c>
      <c r="AG11">
        <v>0</v>
      </c>
      <c r="AH11">
        <v>37.649113481982369</v>
      </c>
      <c r="AI11">
        <v>3.9130262155458069</v>
      </c>
      <c r="AJ11">
        <v>0</v>
      </c>
      <c r="AK11">
        <v>12.740801337026564</v>
      </c>
      <c r="AL11">
        <v>20.588431153184164</v>
      </c>
      <c r="AM11">
        <v>3.8888165911726107</v>
      </c>
      <c r="AN11">
        <v>0</v>
      </c>
      <c r="AO11">
        <v>0.47752000000000011</v>
      </c>
      <c r="AP11">
        <v>2.1434019817729912</v>
      </c>
      <c r="AQ11">
        <v>0</v>
      </c>
      <c r="AR11">
        <v>6.791572463768115</v>
      </c>
      <c r="AS11">
        <v>8.0777282594990911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690.69286258518775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</v>
      </c>
      <c r="L12">
        <v>34.75</v>
      </c>
      <c r="M12">
        <v>0</v>
      </c>
      <c r="N12">
        <v>29.217522258967186</v>
      </c>
      <c r="O12">
        <v>49.059999999999995</v>
      </c>
      <c r="P12">
        <v>62.64</v>
      </c>
      <c r="Q12">
        <v>2.9099999999999997</v>
      </c>
      <c r="R12">
        <v>4.84</v>
      </c>
      <c r="S12">
        <v>3.8800000000000008</v>
      </c>
      <c r="T12">
        <v>0</v>
      </c>
      <c r="U12">
        <v>231.39000000000001</v>
      </c>
      <c r="V12">
        <v>5.12</v>
      </c>
      <c r="W12">
        <v>8.2874609494640126</v>
      </c>
      <c r="X12">
        <v>24.332539931099276</v>
      </c>
      <c r="Y12">
        <v>0</v>
      </c>
      <c r="Z12">
        <v>3.2080200000000003</v>
      </c>
      <c r="AA12">
        <v>10.372747304266294</v>
      </c>
      <c r="AB12">
        <v>9.7231178918050229</v>
      </c>
      <c r="AC12">
        <v>7.1499034031580626</v>
      </c>
      <c r="AD12">
        <v>9.0350547715539502</v>
      </c>
      <c r="AE12">
        <v>12.000856582911029</v>
      </c>
      <c r="AF12">
        <v>0</v>
      </c>
      <c r="AG12">
        <v>0</v>
      </c>
      <c r="AH12">
        <v>37.649113481982369</v>
      </c>
      <c r="AI12">
        <v>3.9130262155458069</v>
      </c>
      <c r="AJ12">
        <v>0</v>
      </c>
      <c r="AK12">
        <v>12.740801337026564</v>
      </c>
      <c r="AL12">
        <v>20.588431153184164</v>
      </c>
      <c r="AM12">
        <v>3.8888165911726107</v>
      </c>
      <c r="AN12">
        <v>0</v>
      </c>
      <c r="AO12">
        <v>0.54864000000000024</v>
      </c>
      <c r="AP12">
        <v>2.1434019817729912</v>
      </c>
      <c r="AQ12">
        <v>0</v>
      </c>
      <c r="AR12">
        <v>6.791572463768115</v>
      </c>
      <c r="AS12">
        <v>8.0777282594990911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691.45875457717671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87.2</v>
      </c>
      <c r="L13">
        <v>34.75</v>
      </c>
      <c r="M13">
        <v>0</v>
      </c>
      <c r="N13">
        <v>29.217522258967186</v>
      </c>
      <c r="O13">
        <v>49.059999999999995</v>
      </c>
      <c r="P13">
        <v>62.665228051473392</v>
      </c>
      <c r="Q13">
        <v>2.9099999999999997</v>
      </c>
      <c r="R13">
        <v>4.84</v>
      </c>
      <c r="S13">
        <v>3.8800000000000008</v>
      </c>
      <c r="T13">
        <v>0</v>
      </c>
      <c r="U13">
        <v>231.39000000000001</v>
      </c>
      <c r="V13">
        <v>5.12</v>
      </c>
      <c r="W13">
        <v>8.2874609494640126</v>
      </c>
      <c r="X13">
        <v>24.332539931099276</v>
      </c>
      <c r="Y13">
        <v>0</v>
      </c>
      <c r="Z13">
        <v>3.2080200000000003</v>
      </c>
      <c r="AA13">
        <v>10.372747304266294</v>
      </c>
      <c r="AB13">
        <v>9.7231178918050229</v>
      </c>
      <c r="AC13">
        <v>7.1499034031580626</v>
      </c>
      <c r="AD13">
        <v>9.0350547715539502</v>
      </c>
      <c r="AE13">
        <v>12.000856582911029</v>
      </c>
      <c r="AF13">
        <v>0</v>
      </c>
      <c r="AG13">
        <v>0</v>
      </c>
      <c r="AH13">
        <v>37.649113481982369</v>
      </c>
      <c r="AI13">
        <v>3.4460395478469241</v>
      </c>
      <c r="AJ13">
        <v>0</v>
      </c>
      <c r="AK13">
        <v>12.740801337026564</v>
      </c>
      <c r="AL13">
        <v>20.588431153184164</v>
      </c>
      <c r="AM13">
        <v>3.8888165911726107</v>
      </c>
      <c r="AN13">
        <v>0</v>
      </c>
      <c r="AO13">
        <v>0.54864000000000024</v>
      </c>
      <c r="AP13">
        <v>2.1434019817729912</v>
      </c>
      <c r="AQ13">
        <v>0</v>
      </c>
      <c r="AR13">
        <v>11.139804347826086</v>
      </c>
      <c r="AS13">
        <v>8.0777282594990911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695.36522784500914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</v>
      </c>
      <c r="L14">
        <v>34.75</v>
      </c>
      <c r="M14">
        <v>0</v>
      </c>
      <c r="N14">
        <v>29.217522258967186</v>
      </c>
      <c r="O14">
        <v>49.059999999999995</v>
      </c>
      <c r="P14">
        <v>62.665228051473392</v>
      </c>
      <c r="Q14">
        <v>2.9099999999999997</v>
      </c>
      <c r="R14">
        <v>4.84</v>
      </c>
      <c r="S14">
        <v>3.8800000000000008</v>
      </c>
      <c r="T14">
        <v>0</v>
      </c>
      <c r="U14">
        <v>231.39000000000001</v>
      </c>
      <c r="V14">
        <v>5.12</v>
      </c>
      <c r="W14">
        <v>8.2874609494640126</v>
      </c>
      <c r="X14">
        <v>24.332539931099276</v>
      </c>
      <c r="Y14">
        <v>0</v>
      </c>
      <c r="Z14">
        <v>3.2080200000000003</v>
      </c>
      <c r="AA14">
        <v>10.372747304266294</v>
      </c>
      <c r="AB14">
        <v>9.7231178918050229</v>
      </c>
      <c r="AC14">
        <v>7.1499034031580626</v>
      </c>
      <c r="AD14">
        <v>9.0350547715539502</v>
      </c>
      <c r="AE14">
        <v>12.000856582911029</v>
      </c>
      <c r="AF14">
        <v>0</v>
      </c>
      <c r="AG14">
        <v>0</v>
      </c>
      <c r="AH14">
        <v>37.649113481982369</v>
      </c>
      <c r="AI14">
        <v>3.4460395478469241</v>
      </c>
      <c r="AJ14">
        <v>0</v>
      </c>
      <c r="AK14">
        <v>12.740801337026564</v>
      </c>
      <c r="AL14">
        <v>20.588431153184164</v>
      </c>
      <c r="AM14">
        <v>3.8888165911726107</v>
      </c>
      <c r="AN14">
        <v>0</v>
      </c>
      <c r="AO14">
        <v>0.54864000000000024</v>
      </c>
      <c r="AP14">
        <v>2.1434019817729912</v>
      </c>
      <c r="AQ14">
        <v>0</v>
      </c>
      <c r="AR14">
        <v>11.139804347826086</v>
      </c>
      <c r="AS14">
        <v>8.0777282594990911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695.36522784500914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87.2</v>
      </c>
      <c r="L15">
        <v>34.75</v>
      </c>
      <c r="M15">
        <v>0</v>
      </c>
      <c r="N15">
        <v>29.217522258967186</v>
      </c>
      <c r="O15">
        <v>49.059999999999995</v>
      </c>
      <c r="P15">
        <v>62.665228051473392</v>
      </c>
      <c r="Q15">
        <v>2.9099999999999997</v>
      </c>
      <c r="R15">
        <v>4.84</v>
      </c>
      <c r="S15">
        <v>3.8800000000000008</v>
      </c>
      <c r="T15">
        <v>0</v>
      </c>
      <c r="U15">
        <v>231.39000000000001</v>
      </c>
      <c r="V15">
        <v>5.12</v>
      </c>
      <c r="W15">
        <v>8.2874609494640126</v>
      </c>
      <c r="X15">
        <v>24.332539931099276</v>
      </c>
      <c r="Y15">
        <v>0</v>
      </c>
      <c r="Z15">
        <v>3.2080200000000003</v>
      </c>
      <c r="AA15">
        <v>10.372747304266294</v>
      </c>
      <c r="AB15">
        <v>9.7231178918050229</v>
      </c>
      <c r="AC15">
        <v>7.1499034031580626</v>
      </c>
      <c r="AD15">
        <v>9.0350547715539502</v>
      </c>
      <c r="AE15">
        <v>12.000856582911029</v>
      </c>
      <c r="AF15">
        <v>0</v>
      </c>
      <c r="AG15">
        <v>0</v>
      </c>
      <c r="AH15">
        <v>37.649113481982369</v>
      </c>
      <c r="AI15">
        <v>3.4460395478469241</v>
      </c>
      <c r="AJ15">
        <v>0</v>
      </c>
      <c r="AK15">
        <v>12.740801337026564</v>
      </c>
      <c r="AL15">
        <v>19.730050774526681</v>
      </c>
      <c r="AM15">
        <v>3.8888165911726107</v>
      </c>
      <c r="AN15">
        <v>0</v>
      </c>
      <c r="AO15">
        <v>0.54864000000000024</v>
      </c>
      <c r="AP15">
        <v>2.049437676884839</v>
      </c>
      <c r="AQ15">
        <v>0</v>
      </c>
      <c r="AR15">
        <v>11.139804347826086</v>
      </c>
      <c r="AS15">
        <v>7.284524482514211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693.61967938447879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</v>
      </c>
      <c r="L16">
        <v>34.75</v>
      </c>
      <c r="M16">
        <v>0</v>
      </c>
      <c r="N16">
        <v>29.217522258967186</v>
      </c>
      <c r="O16">
        <v>49.059999999999995</v>
      </c>
      <c r="P16">
        <v>62.665228051473392</v>
      </c>
      <c r="Q16">
        <v>2.9099999999999997</v>
      </c>
      <c r="R16">
        <v>4.84</v>
      </c>
      <c r="S16">
        <v>3.8800000000000008</v>
      </c>
      <c r="T16">
        <v>0</v>
      </c>
      <c r="U16">
        <v>231.39000000000001</v>
      </c>
      <c r="V16">
        <v>5.12</v>
      </c>
      <c r="W16">
        <v>8.2874609494640126</v>
      </c>
      <c r="X16">
        <v>24.332539931099276</v>
      </c>
      <c r="Y16">
        <v>0</v>
      </c>
      <c r="Z16">
        <v>3.2080200000000003</v>
      </c>
      <c r="AA16">
        <v>6.9160114861697162</v>
      </c>
      <c r="AB16">
        <v>9.7231178918050229</v>
      </c>
      <c r="AC16">
        <v>7.1499034031580626</v>
      </c>
      <c r="AD16">
        <v>9.0350547715539502</v>
      </c>
      <c r="AE16">
        <v>12.000856582911029</v>
      </c>
      <c r="AF16">
        <v>0</v>
      </c>
      <c r="AG16">
        <v>0</v>
      </c>
      <c r="AH16">
        <v>37.649113481982369</v>
      </c>
      <c r="AI16">
        <v>3.4460395478469241</v>
      </c>
      <c r="AJ16">
        <v>0</v>
      </c>
      <c r="AK16">
        <v>12.740801337026564</v>
      </c>
      <c r="AL16">
        <v>19.730050774526681</v>
      </c>
      <c r="AM16">
        <v>3.8888165911726107</v>
      </c>
      <c r="AN16">
        <v>0</v>
      </c>
      <c r="AO16">
        <v>0.54864000000000024</v>
      </c>
      <c r="AP16">
        <v>2.049437676884839</v>
      </c>
      <c r="AQ16">
        <v>0</v>
      </c>
      <c r="AR16">
        <v>11.139804347826086</v>
      </c>
      <c r="AS16">
        <v>7.284524482514211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690.16294356638218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87.25</v>
      </c>
      <c r="L17">
        <v>34.75</v>
      </c>
      <c r="M17">
        <v>0</v>
      </c>
      <c r="N17">
        <v>29.217522258967186</v>
      </c>
      <c r="O17">
        <v>49.059999999999995</v>
      </c>
      <c r="P17">
        <v>58.354772615736948</v>
      </c>
      <c r="Q17">
        <v>2.9099999999999997</v>
      </c>
      <c r="R17">
        <v>5.8100000000000005</v>
      </c>
      <c r="S17">
        <v>3.8800000000000008</v>
      </c>
      <c r="T17">
        <v>0</v>
      </c>
      <c r="U17">
        <v>231.39000000000001</v>
      </c>
      <c r="V17">
        <v>5.12</v>
      </c>
      <c r="W17">
        <v>8.2874609494640126</v>
      </c>
      <c r="X17">
        <v>24.332539931099276</v>
      </c>
      <c r="Y17">
        <v>0</v>
      </c>
      <c r="Z17">
        <v>3.2080200000000003</v>
      </c>
      <c r="AA17">
        <v>6.9160114861697162</v>
      </c>
      <c r="AB17">
        <v>9.7231178918050229</v>
      </c>
      <c r="AC17">
        <v>7.1499034031580626</v>
      </c>
      <c r="AD17">
        <v>9.0350547715539502</v>
      </c>
      <c r="AE17">
        <v>12.000856582911029</v>
      </c>
      <c r="AF17">
        <v>0</v>
      </c>
      <c r="AG17">
        <v>0</v>
      </c>
      <c r="AH17">
        <v>37.649113481982369</v>
      </c>
      <c r="AI17">
        <v>3.4460395478469241</v>
      </c>
      <c r="AJ17">
        <v>0</v>
      </c>
      <c r="AK17">
        <v>12.740801337026564</v>
      </c>
      <c r="AL17">
        <v>19.730050774526681</v>
      </c>
      <c r="AM17">
        <v>3.8888165911726107</v>
      </c>
      <c r="AN17">
        <v>0</v>
      </c>
      <c r="AO17">
        <v>0.47752000000000011</v>
      </c>
      <c r="AP17">
        <v>2.049437676884839</v>
      </c>
      <c r="AQ17">
        <v>0</v>
      </c>
      <c r="AR17">
        <v>6.791572463768115</v>
      </c>
      <c r="AS17">
        <v>7.284524482514211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682.45313624658786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87.25</v>
      </c>
      <c r="L18">
        <v>34.75</v>
      </c>
      <c r="M18">
        <v>0</v>
      </c>
      <c r="N18">
        <v>29.217522258967186</v>
      </c>
      <c r="O18">
        <v>49.059999999999995</v>
      </c>
      <c r="P18">
        <v>58.354772615736948</v>
      </c>
      <c r="Q18">
        <v>2.9099999999999997</v>
      </c>
      <c r="R18">
        <v>5.8100000000000005</v>
      </c>
      <c r="S18">
        <v>3.8800000000000008</v>
      </c>
      <c r="T18">
        <v>0</v>
      </c>
      <c r="U18">
        <v>231.39000000000001</v>
      </c>
      <c r="V18">
        <v>5.12</v>
      </c>
      <c r="W18">
        <v>8.2874609494640126</v>
      </c>
      <c r="X18">
        <v>24.332539931099276</v>
      </c>
      <c r="Y18">
        <v>0</v>
      </c>
      <c r="Z18">
        <v>3.2080200000000003</v>
      </c>
      <c r="AA18">
        <v>6.9160114861697162</v>
      </c>
      <c r="AB18">
        <v>9.7231178918050229</v>
      </c>
      <c r="AC18">
        <v>7.1499034031580626</v>
      </c>
      <c r="AD18">
        <v>9.0350547715539502</v>
      </c>
      <c r="AE18">
        <v>12.000856582911029</v>
      </c>
      <c r="AF18">
        <v>0</v>
      </c>
      <c r="AG18">
        <v>0</v>
      </c>
      <c r="AH18">
        <v>37.649113481982369</v>
      </c>
      <c r="AI18">
        <v>3.4460395478469241</v>
      </c>
      <c r="AJ18">
        <v>0</v>
      </c>
      <c r="AK18">
        <v>12.740801337026564</v>
      </c>
      <c r="AL18">
        <v>19.730050774526681</v>
      </c>
      <c r="AM18">
        <v>3.8888165911726107</v>
      </c>
      <c r="AN18">
        <v>0</v>
      </c>
      <c r="AO18">
        <v>0.47752000000000011</v>
      </c>
      <c r="AP18">
        <v>2.049437676884839</v>
      </c>
      <c r="AQ18">
        <v>0</v>
      </c>
      <c r="AR18">
        <v>6.791572463768115</v>
      </c>
      <c r="AS18">
        <v>7.284524482514211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682.45313624658786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87.25</v>
      </c>
      <c r="L19">
        <v>34.75</v>
      </c>
      <c r="M19">
        <v>0</v>
      </c>
      <c r="N19">
        <v>29.217522258967186</v>
      </c>
      <c r="O19">
        <v>49.059999999999995</v>
      </c>
      <c r="P19">
        <v>58.354772615736948</v>
      </c>
      <c r="Q19">
        <v>2.9099999999999997</v>
      </c>
      <c r="R19">
        <v>5.8100000000000005</v>
      </c>
      <c r="S19">
        <v>3.8800000000000008</v>
      </c>
      <c r="T19">
        <v>0</v>
      </c>
      <c r="U19">
        <v>231.39000000000001</v>
      </c>
      <c r="V19">
        <v>5.12</v>
      </c>
      <c r="W19">
        <v>8.2874609494640126</v>
      </c>
      <c r="X19">
        <v>24.332539931099276</v>
      </c>
      <c r="Y19">
        <v>0</v>
      </c>
      <c r="Z19">
        <v>3.2080200000000003</v>
      </c>
      <c r="AA19">
        <v>6.9160114861697162</v>
      </c>
      <c r="AB19">
        <v>9.7231178918050229</v>
      </c>
      <c r="AC19">
        <v>7.1499034031580626</v>
      </c>
      <c r="AD19">
        <v>9.0350547715539502</v>
      </c>
      <c r="AE19">
        <v>12.000856582911029</v>
      </c>
      <c r="AF19">
        <v>0</v>
      </c>
      <c r="AG19">
        <v>0</v>
      </c>
      <c r="AH19">
        <v>37.649113481982369</v>
      </c>
      <c r="AI19">
        <v>3.4460395478469241</v>
      </c>
      <c r="AJ19">
        <v>0</v>
      </c>
      <c r="AK19">
        <v>12.740801337026564</v>
      </c>
      <c r="AL19">
        <v>19.730050774526681</v>
      </c>
      <c r="AM19">
        <v>3.8888165911726107</v>
      </c>
      <c r="AN19">
        <v>0</v>
      </c>
      <c r="AO19">
        <v>0.47752000000000011</v>
      </c>
      <c r="AP19">
        <v>2.049437676884839</v>
      </c>
      <c r="AQ19">
        <v>0</v>
      </c>
      <c r="AR19">
        <v>6.791572463768115</v>
      </c>
      <c r="AS19">
        <v>7.284524482514211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682.45313624658786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87.25</v>
      </c>
      <c r="L20">
        <v>35</v>
      </c>
      <c r="M20">
        <v>0</v>
      </c>
      <c r="N20">
        <v>29.217522258967186</v>
      </c>
      <c r="O20">
        <v>49.059999999999995</v>
      </c>
      <c r="P20">
        <v>58.354772615736948</v>
      </c>
      <c r="Q20">
        <v>3.0025316455696203</v>
      </c>
      <c r="R20">
        <v>5.91</v>
      </c>
      <c r="S20">
        <v>3.8800000000000003</v>
      </c>
      <c r="T20">
        <v>0</v>
      </c>
      <c r="U20">
        <v>231.39000000000001</v>
      </c>
      <c r="V20">
        <v>5.12</v>
      </c>
      <c r="W20">
        <v>8.2874609494640126</v>
      </c>
      <c r="X20">
        <v>24.332539931099276</v>
      </c>
      <c r="Y20">
        <v>0</v>
      </c>
      <c r="Z20">
        <v>3.2080200000000003</v>
      </c>
      <c r="AA20">
        <v>6.9160114861697162</v>
      </c>
      <c r="AB20">
        <v>9.7231178918050229</v>
      </c>
      <c r="AC20">
        <v>7.1499034031580626</v>
      </c>
      <c r="AD20">
        <v>9.0350547715539502</v>
      </c>
      <c r="AE20">
        <v>12.000856582911029</v>
      </c>
      <c r="AF20">
        <v>0</v>
      </c>
      <c r="AG20">
        <v>0</v>
      </c>
      <c r="AH20">
        <v>37.649113481982369</v>
      </c>
      <c r="AI20">
        <v>3.4460395478469241</v>
      </c>
      <c r="AJ20">
        <v>0</v>
      </c>
      <c r="AK20">
        <v>12.740801337026564</v>
      </c>
      <c r="AL20">
        <v>19.730050774526681</v>
      </c>
      <c r="AM20">
        <v>3.8888165911726107</v>
      </c>
      <c r="AN20">
        <v>0</v>
      </c>
      <c r="AO20">
        <v>0.47752000000000011</v>
      </c>
      <c r="AP20">
        <v>2.049437676884839</v>
      </c>
      <c r="AQ20">
        <v>0</v>
      </c>
      <c r="AR20">
        <v>6.791572463768115</v>
      </c>
      <c r="AS20">
        <v>7.284524482514211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682.89566789215746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87.25</v>
      </c>
      <c r="L21">
        <v>35</v>
      </c>
      <c r="M21">
        <v>0</v>
      </c>
      <c r="N21">
        <v>29.217522258967186</v>
      </c>
      <c r="O21">
        <v>49.059999999999995</v>
      </c>
      <c r="P21">
        <v>58.354772615736948</v>
      </c>
      <c r="Q21">
        <v>3.0025316455696203</v>
      </c>
      <c r="R21">
        <v>5.91</v>
      </c>
      <c r="S21">
        <v>3.8800000000000003</v>
      </c>
      <c r="T21">
        <v>0</v>
      </c>
      <c r="U21">
        <v>231.39000000000001</v>
      </c>
      <c r="V21">
        <v>5.12</v>
      </c>
      <c r="W21">
        <v>8.2874609494640126</v>
      </c>
      <c r="X21">
        <v>24.332539931099276</v>
      </c>
      <c r="Y21">
        <v>0</v>
      </c>
      <c r="Z21">
        <v>3.2080200000000003</v>
      </c>
      <c r="AA21">
        <v>6.9160114861697162</v>
      </c>
      <c r="AB21">
        <v>9.7231178918050229</v>
      </c>
      <c r="AC21">
        <v>7.1499034031580626</v>
      </c>
      <c r="AD21">
        <v>9.0350547715539502</v>
      </c>
      <c r="AE21">
        <v>12.000856582911029</v>
      </c>
      <c r="AF21">
        <v>0</v>
      </c>
      <c r="AG21">
        <v>0</v>
      </c>
      <c r="AH21">
        <v>37.649113481982369</v>
      </c>
      <c r="AI21">
        <v>3.4460395478469241</v>
      </c>
      <c r="AJ21">
        <v>0</v>
      </c>
      <c r="AK21">
        <v>12.740801337026564</v>
      </c>
      <c r="AL21">
        <v>19.730050774526681</v>
      </c>
      <c r="AM21">
        <v>3.8888165911726107</v>
      </c>
      <c r="AN21">
        <v>0</v>
      </c>
      <c r="AO21">
        <v>0.42164000000000007</v>
      </c>
      <c r="AP21">
        <v>2.049437676884839</v>
      </c>
      <c r="AQ21">
        <v>0</v>
      </c>
      <c r="AR21">
        <v>9.5092173913043467</v>
      </c>
      <c r="AS21">
        <v>7.284524482514211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685.55743281969364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87.25</v>
      </c>
      <c r="L22">
        <v>35</v>
      </c>
      <c r="M22">
        <v>0</v>
      </c>
      <c r="N22">
        <v>29.217522258967186</v>
      </c>
      <c r="O22">
        <v>49.059999999999995</v>
      </c>
      <c r="P22">
        <v>58.354772615736948</v>
      </c>
      <c r="Q22">
        <v>3.0025316455696203</v>
      </c>
      <c r="R22">
        <v>5.91</v>
      </c>
      <c r="S22">
        <v>3.8800000000000003</v>
      </c>
      <c r="T22">
        <v>0</v>
      </c>
      <c r="U22">
        <v>231.39000000000001</v>
      </c>
      <c r="V22">
        <v>5.12</v>
      </c>
      <c r="W22">
        <v>8.2874609494640126</v>
      </c>
      <c r="X22">
        <v>24.332539931099276</v>
      </c>
      <c r="Y22">
        <v>0</v>
      </c>
      <c r="Z22">
        <v>3.2080200000000003</v>
      </c>
      <c r="AA22">
        <v>6.9160114861697162</v>
      </c>
      <c r="AB22">
        <v>9.7231178918050229</v>
      </c>
      <c r="AC22">
        <v>7.1499034031580626</v>
      </c>
      <c r="AD22">
        <v>9.0350547715539502</v>
      </c>
      <c r="AE22">
        <v>12.000856582911029</v>
      </c>
      <c r="AF22">
        <v>0</v>
      </c>
      <c r="AG22">
        <v>0</v>
      </c>
      <c r="AH22">
        <v>37.649113481982369</v>
      </c>
      <c r="AI22">
        <v>3.4460395478469241</v>
      </c>
      <c r="AJ22">
        <v>0</v>
      </c>
      <c r="AK22">
        <v>12.740801337026564</v>
      </c>
      <c r="AL22">
        <v>19.730050774526681</v>
      </c>
      <c r="AM22">
        <v>3.8888165911726107</v>
      </c>
      <c r="AN22">
        <v>0</v>
      </c>
      <c r="AO22">
        <v>0.40640000000000015</v>
      </c>
      <c r="AP22">
        <v>2.049437676884839</v>
      </c>
      <c r="AQ22">
        <v>0</v>
      </c>
      <c r="AR22">
        <v>9.5092173913043467</v>
      </c>
      <c r="AS22">
        <v>7.284524482514211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685.54219281969358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87.25</v>
      </c>
      <c r="L23">
        <v>35</v>
      </c>
      <c r="M23">
        <v>0</v>
      </c>
      <c r="N23">
        <v>29.217522258967186</v>
      </c>
      <c r="O23">
        <v>49.059999999999995</v>
      </c>
      <c r="P23">
        <v>58.354772615736948</v>
      </c>
      <c r="Q23">
        <v>3.0025316455696203</v>
      </c>
      <c r="R23">
        <v>5.91</v>
      </c>
      <c r="S23">
        <v>3.8800000000000003</v>
      </c>
      <c r="T23">
        <v>0</v>
      </c>
      <c r="U23">
        <v>231.39000000000001</v>
      </c>
      <c r="V23">
        <v>5.12</v>
      </c>
      <c r="W23">
        <v>8.287048771804912</v>
      </c>
      <c r="X23">
        <v>24.332946590771463</v>
      </c>
      <c r="Y23">
        <v>0</v>
      </c>
      <c r="Z23">
        <v>1.6052799999999998</v>
      </c>
      <c r="AA23">
        <v>6.9160114861697162</v>
      </c>
      <c r="AB23">
        <v>9.7231178918050229</v>
      </c>
      <c r="AC23">
        <v>7.1499034031580626</v>
      </c>
      <c r="AD23">
        <v>9.0350547715539502</v>
      </c>
      <c r="AE23">
        <v>12.000856582911029</v>
      </c>
      <c r="AF23">
        <v>0</v>
      </c>
      <c r="AG23">
        <v>0</v>
      </c>
      <c r="AH23">
        <v>37.649113481982369</v>
      </c>
      <c r="AI23">
        <v>3.4460395478469241</v>
      </c>
      <c r="AJ23">
        <v>0</v>
      </c>
      <c r="AK23">
        <v>12.740801337026564</v>
      </c>
      <c r="AL23">
        <v>19.730050774526681</v>
      </c>
      <c r="AM23">
        <v>3.8888165911726107</v>
      </c>
      <c r="AN23">
        <v>0</v>
      </c>
      <c r="AO23">
        <v>0.36068000000000006</v>
      </c>
      <c r="AP23">
        <v>2.049437676884839</v>
      </c>
      <c r="AQ23">
        <v>0</v>
      </c>
      <c r="AR23">
        <v>9.5092173913043467</v>
      </c>
      <c r="AS23">
        <v>7.284524482514211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683.89372730170669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87.25</v>
      </c>
      <c r="L24">
        <v>35</v>
      </c>
      <c r="M24">
        <v>0</v>
      </c>
      <c r="N24">
        <v>29.217522258967186</v>
      </c>
      <c r="O24">
        <v>49.059999999999995</v>
      </c>
      <c r="P24">
        <v>58.354772615736948</v>
      </c>
      <c r="Q24">
        <v>3.0025316455696203</v>
      </c>
      <c r="R24">
        <v>5.91</v>
      </c>
      <c r="S24">
        <v>3.8800000000000003</v>
      </c>
      <c r="T24">
        <v>0</v>
      </c>
      <c r="U24">
        <v>231.39000000000001</v>
      </c>
      <c r="V24">
        <v>5.12</v>
      </c>
      <c r="W24">
        <v>8.287048771804912</v>
      </c>
      <c r="X24">
        <v>24.332946590771463</v>
      </c>
      <c r="Y24">
        <v>0</v>
      </c>
      <c r="Z24">
        <v>1.6052799999999998</v>
      </c>
      <c r="AA24">
        <v>6.9160114861697162</v>
      </c>
      <c r="AB24">
        <v>9.7231178918050229</v>
      </c>
      <c r="AC24">
        <v>7.1499034031580626</v>
      </c>
      <c r="AD24">
        <v>9.0350547715539502</v>
      </c>
      <c r="AE24">
        <v>12.000856582911029</v>
      </c>
      <c r="AF24">
        <v>0</v>
      </c>
      <c r="AG24">
        <v>0</v>
      </c>
      <c r="AH24">
        <v>37.649113481982369</v>
      </c>
      <c r="AI24">
        <v>1.2537326792901025</v>
      </c>
      <c r="AJ24">
        <v>0</v>
      </c>
      <c r="AK24">
        <v>12.740801337026564</v>
      </c>
      <c r="AL24">
        <v>19.730050774526681</v>
      </c>
      <c r="AM24">
        <v>3.8888165911726107</v>
      </c>
      <c r="AN24">
        <v>0</v>
      </c>
      <c r="AO24">
        <v>0.27686000000000005</v>
      </c>
      <c r="AP24">
        <v>2.049437676884839</v>
      </c>
      <c r="AQ24">
        <v>0</v>
      </c>
      <c r="AR24">
        <v>9.5092173913043467</v>
      </c>
      <c r="AS24">
        <v>7.284524482514211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681.61760043314996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87.25</v>
      </c>
      <c r="L25">
        <v>35</v>
      </c>
      <c r="M25">
        <v>0</v>
      </c>
      <c r="N25">
        <v>29.217522258967186</v>
      </c>
      <c r="O25">
        <v>49.059999999999995</v>
      </c>
      <c r="P25">
        <v>58.354772615736948</v>
      </c>
      <c r="Q25">
        <v>3.0025316455696203</v>
      </c>
      <c r="R25">
        <v>5.91</v>
      </c>
      <c r="S25">
        <v>3.8800000000000003</v>
      </c>
      <c r="T25">
        <v>0</v>
      </c>
      <c r="U25">
        <v>231.39000000000001</v>
      </c>
      <c r="V25">
        <v>5.12</v>
      </c>
      <c r="W25">
        <v>8.287048771804912</v>
      </c>
      <c r="X25">
        <v>24.332946590771463</v>
      </c>
      <c r="Y25">
        <v>0</v>
      </c>
      <c r="Z25">
        <v>1.6052799999999998</v>
      </c>
      <c r="AA25">
        <v>6.9160114861697162</v>
      </c>
      <c r="AB25">
        <v>9.7231178918050229</v>
      </c>
      <c r="AC25">
        <v>7.1499034031580626</v>
      </c>
      <c r="AD25">
        <v>9.0350547715539502</v>
      </c>
      <c r="AE25">
        <v>12.000856582911029</v>
      </c>
      <c r="AF25">
        <v>0</v>
      </c>
      <c r="AG25">
        <v>0</v>
      </c>
      <c r="AH25">
        <v>37.649113481982369</v>
      </c>
      <c r="AI25">
        <v>1.5665907423790089</v>
      </c>
      <c r="AJ25">
        <v>0</v>
      </c>
      <c r="AK25">
        <v>12.740801337026564</v>
      </c>
      <c r="AL25">
        <v>19.730050774526681</v>
      </c>
      <c r="AM25">
        <v>3.8888165911726107</v>
      </c>
      <c r="AN25">
        <v>0</v>
      </c>
      <c r="AO25">
        <v>0.19812000000000005</v>
      </c>
      <c r="AP25">
        <v>2.049437676884839</v>
      </c>
      <c r="AQ25">
        <v>0</v>
      </c>
      <c r="AR25">
        <v>7.3351014492753617</v>
      </c>
      <c r="AS25">
        <v>7.284524482514211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679.6776025542099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87.25</v>
      </c>
      <c r="L26">
        <v>35</v>
      </c>
      <c r="M26">
        <v>0</v>
      </c>
      <c r="N26">
        <v>29.217522258967186</v>
      </c>
      <c r="O26">
        <v>49.059999999999995</v>
      </c>
      <c r="P26">
        <v>58.354772615736948</v>
      </c>
      <c r="Q26">
        <v>3.0025316455696203</v>
      </c>
      <c r="R26">
        <v>5.91</v>
      </c>
      <c r="S26">
        <v>3.8800000000000003</v>
      </c>
      <c r="T26">
        <v>0</v>
      </c>
      <c r="U26">
        <v>231.39000000000001</v>
      </c>
      <c r="V26">
        <v>5.12</v>
      </c>
      <c r="W26">
        <v>8.287048771804912</v>
      </c>
      <c r="X26">
        <v>24.332946590771463</v>
      </c>
      <c r="Y26">
        <v>0</v>
      </c>
      <c r="Z26">
        <v>1.6052799999999998</v>
      </c>
      <c r="AA26">
        <v>6.9160114861697162</v>
      </c>
      <c r="AB26">
        <v>9.7231178918050229</v>
      </c>
      <c r="AC26">
        <v>7.1499034031580626</v>
      </c>
      <c r="AD26">
        <v>9.0350547715539502</v>
      </c>
      <c r="AE26">
        <v>12.000856582911029</v>
      </c>
      <c r="AF26">
        <v>0</v>
      </c>
      <c r="AG26">
        <v>0</v>
      </c>
      <c r="AH26">
        <v>37.649113481982369</v>
      </c>
      <c r="AI26">
        <v>12.061138417464235</v>
      </c>
      <c r="AJ26">
        <v>0</v>
      </c>
      <c r="AK26">
        <v>12.740801337026564</v>
      </c>
      <c r="AL26">
        <v>19.730050774526681</v>
      </c>
      <c r="AM26">
        <v>3.8888165911726107</v>
      </c>
      <c r="AN26">
        <v>0</v>
      </c>
      <c r="AO26">
        <v>0.12954000000000002</v>
      </c>
      <c r="AP26">
        <v>2.049437676884839</v>
      </c>
      <c r="AQ26">
        <v>0</v>
      </c>
      <c r="AR26">
        <v>7.3351014492753617</v>
      </c>
      <c r="AS26">
        <v>7.284524482514211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690.10357022929509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87.25</v>
      </c>
      <c r="L27">
        <v>35</v>
      </c>
      <c r="M27">
        <v>0</v>
      </c>
      <c r="N27">
        <v>29.217522258967186</v>
      </c>
      <c r="O27">
        <v>49.059999999999995</v>
      </c>
      <c r="P27">
        <v>58.354772615736948</v>
      </c>
      <c r="Q27">
        <v>3.0025316455696203</v>
      </c>
      <c r="R27">
        <v>5.91</v>
      </c>
      <c r="S27">
        <v>3.8800000000000003</v>
      </c>
      <c r="T27">
        <v>0</v>
      </c>
      <c r="U27">
        <v>238.23999999999998</v>
      </c>
      <c r="V27">
        <v>5.12</v>
      </c>
      <c r="W27">
        <v>8.2874609494640126</v>
      </c>
      <c r="X27">
        <v>24.332539931099276</v>
      </c>
      <c r="Y27">
        <v>0</v>
      </c>
      <c r="Z27">
        <v>3.2080200000000003</v>
      </c>
      <c r="AA27">
        <v>6.9160114861697162</v>
      </c>
      <c r="AB27">
        <v>9.7231178918050229</v>
      </c>
      <c r="AC27">
        <v>7.1499034031580626</v>
      </c>
      <c r="AD27">
        <v>9.0350547715539502</v>
      </c>
      <c r="AE27">
        <v>12.000856582911029</v>
      </c>
      <c r="AF27">
        <v>0</v>
      </c>
      <c r="AG27">
        <v>0</v>
      </c>
      <c r="AH27">
        <v>37.649113481982369</v>
      </c>
      <c r="AI27">
        <v>12.061138417464235</v>
      </c>
      <c r="AJ27">
        <v>0</v>
      </c>
      <c r="AK27">
        <v>12.740801337026564</v>
      </c>
      <c r="AL27">
        <v>19.730050774526681</v>
      </c>
      <c r="AM27">
        <v>3.8888165911726107</v>
      </c>
      <c r="AN27">
        <v>0</v>
      </c>
      <c r="AO27">
        <v>0.14478000000000002</v>
      </c>
      <c r="AP27">
        <v>2.049437676884839</v>
      </c>
      <c r="AQ27">
        <v>0</v>
      </c>
      <c r="AR27">
        <v>7.3351014492753617</v>
      </c>
      <c r="AS27">
        <v>7.284524482514211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698.57155574728199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87.25</v>
      </c>
      <c r="L28">
        <v>35</v>
      </c>
      <c r="M28">
        <v>0</v>
      </c>
      <c r="N28">
        <v>29.217522258967186</v>
      </c>
      <c r="O28">
        <v>49.059999999999995</v>
      </c>
      <c r="P28">
        <v>58.354772615736948</v>
      </c>
      <c r="Q28">
        <v>3.0025316455696203</v>
      </c>
      <c r="R28">
        <v>5.91</v>
      </c>
      <c r="S28">
        <v>3.8800000000000003</v>
      </c>
      <c r="T28">
        <v>0</v>
      </c>
      <c r="U28">
        <v>248.26</v>
      </c>
      <c r="V28">
        <v>5.12</v>
      </c>
      <c r="W28">
        <v>8.2874609494640126</v>
      </c>
      <c r="X28">
        <v>24.332539931099276</v>
      </c>
      <c r="Y28">
        <v>0</v>
      </c>
      <c r="Z28">
        <v>3.2080200000000003</v>
      </c>
      <c r="AA28">
        <v>6.9160114861697162</v>
      </c>
      <c r="AB28">
        <v>9.7231178918050229</v>
      </c>
      <c r="AC28">
        <v>7.1499034031580626</v>
      </c>
      <c r="AD28">
        <v>9.0350547715539502</v>
      </c>
      <c r="AE28">
        <v>12.000856582911029</v>
      </c>
      <c r="AF28">
        <v>0</v>
      </c>
      <c r="AG28">
        <v>0</v>
      </c>
      <c r="AH28">
        <v>37.649113481982369</v>
      </c>
      <c r="AI28">
        <v>12.061138417464235</v>
      </c>
      <c r="AJ28">
        <v>0</v>
      </c>
      <c r="AK28">
        <v>12.740801337026564</v>
      </c>
      <c r="AL28">
        <v>19.730050774526681</v>
      </c>
      <c r="AM28">
        <v>3.8888165911726107</v>
      </c>
      <c r="AN28">
        <v>0</v>
      </c>
      <c r="AO28">
        <v>0.13716000000000006</v>
      </c>
      <c r="AP28">
        <v>2.049437676884839</v>
      </c>
      <c r="AQ28">
        <v>0</v>
      </c>
      <c r="AR28">
        <v>7.3351014492753617</v>
      </c>
      <c r="AS28">
        <v>7.284524482514211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708.583935747282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87.25</v>
      </c>
      <c r="L29">
        <v>35</v>
      </c>
      <c r="M29">
        <v>0</v>
      </c>
      <c r="N29">
        <v>29.217522258967186</v>
      </c>
      <c r="O29">
        <v>49.059999999999995</v>
      </c>
      <c r="P29">
        <v>58.354772615736948</v>
      </c>
      <c r="Q29">
        <v>3.0025316455696203</v>
      </c>
      <c r="R29">
        <v>5.91</v>
      </c>
      <c r="S29">
        <v>3.8800000000000003</v>
      </c>
      <c r="T29">
        <v>0</v>
      </c>
      <c r="U29">
        <v>258.19</v>
      </c>
      <c r="V29">
        <v>5.12</v>
      </c>
      <c r="W29">
        <v>8.2874609494640126</v>
      </c>
      <c r="X29">
        <v>24.332539931099276</v>
      </c>
      <c r="Y29">
        <v>0</v>
      </c>
      <c r="Z29">
        <v>3.2080200000000003</v>
      </c>
      <c r="AA29">
        <v>3.4567358180965782</v>
      </c>
      <c r="AB29">
        <v>9.7231178918050229</v>
      </c>
      <c r="AC29">
        <v>7.1499034031580626</v>
      </c>
      <c r="AD29">
        <v>9.0350547715539502</v>
      </c>
      <c r="AE29">
        <v>12.000856582911029</v>
      </c>
      <c r="AF29">
        <v>0</v>
      </c>
      <c r="AG29">
        <v>0</v>
      </c>
      <c r="AH29">
        <v>37.649113481982369</v>
      </c>
      <c r="AI29">
        <v>12.061138417464235</v>
      </c>
      <c r="AJ29">
        <v>0</v>
      </c>
      <c r="AK29">
        <v>12.740801337026564</v>
      </c>
      <c r="AL29">
        <v>19.730050774526681</v>
      </c>
      <c r="AM29">
        <v>3.8888165911726107</v>
      </c>
      <c r="AN29">
        <v>0</v>
      </c>
      <c r="AO29">
        <v>0.52578000000000014</v>
      </c>
      <c r="AP29">
        <v>2.049437676884839</v>
      </c>
      <c r="AQ29">
        <v>0</v>
      </c>
      <c r="AR29">
        <v>9.5092173913043467</v>
      </c>
      <c r="AS29">
        <v>7.284524482514211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717.61739602123782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87.25</v>
      </c>
      <c r="L30">
        <v>35</v>
      </c>
      <c r="M30">
        <v>0</v>
      </c>
      <c r="N30">
        <v>29.217522258967186</v>
      </c>
      <c r="O30">
        <v>49.059999999999995</v>
      </c>
      <c r="P30">
        <v>58.354772615736948</v>
      </c>
      <c r="Q30">
        <v>3.0025316455696203</v>
      </c>
      <c r="R30">
        <v>5.91</v>
      </c>
      <c r="S30">
        <v>3.8800000000000003</v>
      </c>
      <c r="T30">
        <v>0</v>
      </c>
      <c r="U30">
        <v>264.59301717995413</v>
      </c>
      <c r="V30">
        <v>5.12</v>
      </c>
      <c r="W30">
        <v>8.2874609494640126</v>
      </c>
      <c r="X30">
        <v>24.332539931099276</v>
      </c>
      <c r="Y30">
        <v>0</v>
      </c>
      <c r="Z30">
        <v>3.2080200000000003</v>
      </c>
      <c r="AA30">
        <v>3.4567358180965782</v>
      </c>
      <c r="AB30">
        <v>9.7231178918050229</v>
      </c>
      <c r="AC30">
        <v>7.1499034031580626</v>
      </c>
      <c r="AD30">
        <v>9.0350547715539502</v>
      </c>
      <c r="AE30">
        <v>12.000856582911029</v>
      </c>
      <c r="AF30">
        <v>0</v>
      </c>
      <c r="AG30">
        <v>0</v>
      </c>
      <c r="AH30">
        <v>37.649113481982369</v>
      </c>
      <c r="AI30">
        <v>12.061138417464235</v>
      </c>
      <c r="AJ30">
        <v>0</v>
      </c>
      <c r="AK30">
        <v>12.740801337026564</v>
      </c>
      <c r="AL30">
        <v>19.730050774526681</v>
      </c>
      <c r="AM30">
        <v>3.8888165911726107</v>
      </c>
      <c r="AN30">
        <v>0</v>
      </c>
      <c r="AO30">
        <v>0.54356000000000015</v>
      </c>
      <c r="AP30">
        <v>2.049437676884839</v>
      </c>
      <c r="AQ30">
        <v>0</v>
      </c>
      <c r="AR30">
        <v>9.5092173913043467</v>
      </c>
      <c r="AS30">
        <v>7.284524482514211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724.03819320119192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87.25</v>
      </c>
      <c r="L31">
        <v>35</v>
      </c>
      <c r="M31">
        <v>0</v>
      </c>
      <c r="N31">
        <v>29.217522258967186</v>
      </c>
      <c r="O31">
        <v>49.059999999999995</v>
      </c>
      <c r="P31">
        <v>58.354772615736948</v>
      </c>
      <c r="Q31">
        <v>3.0025316455696203</v>
      </c>
      <c r="R31">
        <v>5.91</v>
      </c>
      <c r="S31">
        <v>3.8800000000000003</v>
      </c>
      <c r="T31">
        <v>0</v>
      </c>
      <c r="U31">
        <v>269.93</v>
      </c>
      <c r="V31">
        <v>5.2800000000000011</v>
      </c>
      <c r="W31">
        <v>8.2874609494640126</v>
      </c>
      <c r="X31">
        <v>24.332539931099276</v>
      </c>
      <c r="Y31">
        <v>0</v>
      </c>
      <c r="Z31">
        <v>1.6052799999999998</v>
      </c>
      <c r="AA31">
        <v>3.4567358180965782</v>
      </c>
      <c r="AB31">
        <v>9.7231178918050229</v>
      </c>
      <c r="AC31">
        <v>7.1499034031580626</v>
      </c>
      <c r="AD31">
        <v>9.0350547715539502</v>
      </c>
      <c r="AE31">
        <v>12.000856582911029</v>
      </c>
      <c r="AF31">
        <v>0</v>
      </c>
      <c r="AG31">
        <v>0</v>
      </c>
      <c r="AH31">
        <v>37.649113481982369</v>
      </c>
      <c r="AI31">
        <v>12.061138417464235</v>
      </c>
      <c r="AJ31">
        <v>0</v>
      </c>
      <c r="AK31">
        <v>12.740801337026564</v>
      </c>
      <c r="AL31">
        <v>19.730050774526681</v>
      </c>
      <c r="AM31">
        <v>3.8888165911726107</v>
      </c>
      <c r="AN31">
        <v>0</v>
      </c>
      <c r="AO31">
        <v>0.57404000000000011</v>
      </c>
      <c r="AP31">
        <v>2.049437676884839</v>
      </c>
      <c r="AQ31">
        <v>0</v>
      </c>
      <c r="AR31">
        <v>9.5092173913043467</v>
      </c>
      <c r="AS31">
        <v>7.284524482514211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727.96291602123767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87.25</v>
      </c>
      <c r="L32">
        <v>35</v>
      </c>
      <c r="M32">
        <v>0</v>
      </c>
      <c r="N32">
        <v>29.217522258967186</v>
      </c>
      <c r="O32">
        <v>49.059999999999995</v>
      </c>
      <c r="P32">
        <v>58.354772615736948</v>
      </c>
      <c r="Q32">
        <v>3.0025316455696203</v>
      </c>
      <c r="R32">
        <v>5.91</v>
      </c>
      <c r="S32">
        <v>3.8800000000000003</v>
      </c>
      <c r="T32">
        <v>0</v>
      </c>
      <c r="U32">
        <v>276.78000000000003</v>
      </c>
      <c r="V32">
        <v>5.12</v>
      </c>
      <c r="W32">
        <v>8.2874609494640126</v>
      </c>
      <c r="X32">
        <v>24.332539931099276</v>
      </c>
      <c r="Y32">
        <v>0</v>
      </c>
      <c r="Z32">
        <v>1.6052799999999998</v>
      </c>
      <c r="AA32">
        <v>3.4567358180965782</v>
      </c>
      <c r="AB32">
        <v>9.7231178918050229</v>
      </c>
      <c r="AC32">
        <v>7.1499034031580626</v>
      </c>
      <c r="AD32">
        <v>9.0350547715539502</v>
      </c>
      <c r="AE32">
        <v>12.000856582911029</v>
      </c>
      <c r="AF32">
        <v>0</v>
      </c>
      <c r="AG32">
        <v>0</v>
      </c>
      <c r="AH32">
        <v>37.649113481982369</v>
      </c>
      <c r="AI32">
        <v>3.9130262155458069</v>
      </c>
      <c r="AJ32">
        <v>0</v>
      </c>
      <c r="AK32">
        <v>12.740801337026564</v>
      </c>
      <c r="AL32">
        <v>19.730050774526681</v>
      </c>
      <c r="AM32">
        <v>3.8888165911726107</v>
      </c>
      <c r="AN32">
        <v>0</v>
      </c>
      <c r="AO32">
        <v>0.57912000000000008</v>
      </c>
      <c r="AP32">
        <v>2.049437676884839</v>
      </c>
      <c r="AQ32">
        <v>0</v>
      </c>
      <c r="AR32">
        <v>9.5092173913043467</v>
      </c>
      <c r="AS32">
        <v>7.284524482514211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726.50988381931938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87.25</v>
      </c>
      <c r="L33">
        <v>35</v>
      </c>
      <c r="M33">
        <v>0</v>
      </c>
      <c r="N33">
        <v>29.217522258967186</v>
      </c>
      <c r="O33">
        <v>49.059999999999995</v>
      </c>
      <c r="P33">
        <v>58.354772615736948</v>
      </c>
      <c r="Q33">
        <v>3.0025316455696203</v>
      </c>
      <c r="R33">
        <v>5.91</v>
      </c>
      <c r="S33">
        <v>3.8800000000000003</v>
      </c>
      <c r="T33">
        <v>0</v>
      </c>
      <c r="U33">
        <v>279.34000000000003</v>
      </c>
      <c r="V33">
        <v>5.12</v>
      </c>
      <c r="W33">
        <v>8.2874609494640126</v>
      </c>
      <c r="X33">
        <v>24.332539931099276</v>
      </c>
      <c r="Y33">
        <v>0</v>
      </c>
      <c r="Z33">
        <v>1.6052799999999998</v>
      </c>
      <c r="AA33">
        <v>3.4567358180965782</v>
      </c>
      <c r="AB33">
        <v>9.7231178918050229</v>
      </c>
      <c r="AC33">
        <v>7.1499034031580626</v>
      </c>
      <c r="AD33">
        <v>9.0350547715539502</v>
      </c>
      <c r="AE33">
        <v>12.000856582911029</v>
      </c>
      <c r="AF33">
        <v>0</v>
      </c>
      <c r="AG33">
        <v>0</v>
      </c>
      <c r="AH33">
        <v>37.649113481982369</v>
      </c>
      <c r="AI33">
        <v>3.9130262155458069</v>
      </c>
      <c r="AJ33">
        <v>0</v>
      </c>
      <c r="AK33">
        <v>12.740801337026564</v>
      </c>
      <c r="AL33">
        <v>19.730050774526681</v>
      </c>
      <c r="AM33">
        <v>3.8888165911726107</v>
      </c>
      <c r="AN33">
        <v>0</v>
      </c>
      <c r="AO33">
        <v>0.57912000000000008</v>
      </c>
      <c r="AP33">
        <v>2.049437676884839</v>
      </c>
      <c r="AQ33">
        <v>0</v>
      </c>
      <c r="AR33">
        <v>7.8760905797101453</v>
      </c>
      <c r="AS33">
        <v>7.284524482514211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727.43675700772519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87.25</v>
      </c>
      <c r="L34">
        <v>35</v>
      </c>
      <c r="M34">
        <v>0</v>
      </c>
      <c r="N34">
        <v>29.217522258967186</v>
      </c>
      <c r="O34">
        <v>49.059999999999995</v>
      </c>
      <c r="P34">
        <v>58.354772615736948</v>
      </c>
      <c r="Q34">
        <v>3.0025316455696203</v>
      </c>
      <c r="R34">
        <v>5.91</v>
      </c>
      <c r="S34">
        <v>3.8800000000000003</v>
      </c>
      <c r="T34">
        <v>0</v>
      </c>
      <c r="U34">
        <v>279.34000000000003</v>
      </c>
      <c r="V34">
        <v>5.12</v>
      </c>
      <c r="W34">
        <v>8.287048771804912</v>
      </c>
      <c r="X34">
        <v>24.332946590771463</v>
      </c>
      <c r="Y34">
        <v>0</v>
      </c>
      <c r="Z34">
        <v>1.6052799999999998</v>
      </c>
      <c r="AA34">
        <v>3.4567358180965782</v>
      </c>
      <c r="AB34">
        <v>9.7231178918050229</v>
      </c>
      <c r="AC34">
        <v>7.1499034031580626</v>
      </c>
      <c r="AD34">
        <v>9.0350547715539502</v>
      </c>
      <c r="AE34">
        <v>12.000856582911029</v>
      </c>
      <c r="AF34">
        <v>0</v>
      </c>
      <c r="AG34">
        <v>0</v>
      </c>
      <c r="AH34">
        <v>37.649113481982369</v>
      </c>
      <c r="AI34">
        <v>3.9130262155458069</v>
      </c>
      <c r="AJ34">
        <v>0</v>
      </c>
      <c r="AK34">
        <v>12.740801337026564</v>
      </c>
      <c r="AL34">
        <v>19.730050774526681</v>
      </c>
      <c r="AM34">
        <v>3.8888165911726107</v>
      </c>
      <c r="AN34">
        <v>0</v>
      </c>
      <c r="AO34">
        <v>0.57912000000000008</v>
      </c>
      <c r="AP34">
        <v>2.049437676884839</v>
      </c>
      <c r="AQ34">
        <v>0</v>
      </c>
      <c r="AR34">
        <v>7.8760905797101453</v>
      </c>
      <c r="AS34">
        <v>7.284524482514211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727.4367514897383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87.25</v>
      </c>
      <c r="L35">
        <v>35</v>
      </c>
      <c r="M35">
        <v>0</v>
      </c>
      <c r="N35">
        <v>29.217522258967186</v>
      </c>
      <c r="O35">
        <v>49.059999999999995</v>
      </c>
      <c r="P35">
        <v>58.354772615736948</v>
      </c>
      <c r="Q35">
        <v>3.0025316455696203</v>
      </c>
      <c r="R35">
        <v>5.91</v>
      </c>
      <c r="S35">
        <v>3.8800000000000003</v>
      </c>
      <c r="T35">
        <v>0</v>
      </c>
      <c r="U35">
        <v>270.21999999999997</v>
      </c>
      <c r="V35">
        <v>4.84</v>
      </c>
      <c r="W35">
        <v>8.2870308022922625</v>
      </c>
      <c r="X35">
        <v>24.332964542463746</v>
      </c>
      <c r="Y35">
        <v>0</v>
      </c>
      <c r="Z35">
        <v>1.6052799999999998</v>
      </c>
      <c r="AA35">
        <v>3.4567358180965782</v>
      </c>
      <c r="AB35">
        <v>9.7231178918050229</v>
      </c>
      <c r="AC35">
        <v>7.1499034031580626</v>
      </c>
      <c r="AD35">
        <v>9.0350547715539502</v>
      </c>
      <c r="AE35">
        <v>12.000856582911029</v>
      </c>
      <c r="AF35">
        <v>0</v>
      </c>
      <c r="AG35">
        <v>0</v>
      </c>
      <c r="AH35">
        <v>37.649113481982369</v>
      </c>
      <c r="AI35">
        <v>3.9130262155458069</v>
      </c>
      <c r="AJ35">
        <v>0</v>
      </c>
      <c r="AK35">
        <v>12.740801337026564</v>
      </c>
      <c r="AL35">
        <v>19.730050774526681</v>
      </c>
      <c r="AM35">
        <v>3.8888165911726107</v>
      </c>
      <c r="AN35">
        <v>0</v>
      </c>
      <c r="AO35">
        <v>0.58674000000000015</v>
      </c>
      <c r="AP35">
        <v>2.049437676884839</v>
      </c>
      <c r="AQ35">
        <v>0</v>
      </c>
      <c r="AR35">
        <v>7.8760905797101453</v>
      </c>
      <c r="AS35">
        <v>7.284524482514211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718.04437147191777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87.25</v>
      </c>
      <c r="L36">
        <v>35</v>
      </c>
      <c r="M36">
        <v>0</v>
      </c>
      <c r="N36">
        <v>29.217522258967186</v>
      </c>
      <c r="O36">
        <v>49.059999999999995</v>
      </c>
      <c r="P36">
        <v>58.35</v>
      </c>
      <c r="Q36">
        <v>3.0025316455696203</v>
      </c>
      <c r="R36">
        <v>5.91</v>
      </c>
      <c r="S36">
        <v>3.8800000000000003</v>
      </c>
      <c r="T36">
        <v>0</v>
      </c>
      <c r="U36">
        <v>270.21999999999997</v>
      </c>
      <c r="V36">
        <v>4.84</v>
      </c>
      <c r="W36">
        <v>8.2899999999999991</v>
      </c>
      <c r="X36">
        <v>24.33</v>
      </c>
      <c r="Y36">
        <v>0</v>
      </c>
      <c r="Z36">
        <v>1.6052799999999998</v>
      </c>
      <c r="AA36">
        <v>3.4567358180965782</v>
      </c>
      <c r="AB36">
        <v>9.7231178918050229</v>
      </c>
      <c r="AC36">
        <v>7.1499034031580626</v>
      </c>
      <c r="AD36">
        <v>9.0350547715539502</v>
      </c>
      <c r="AE36">
        <v>12.000856582911029</v>
      </c>
      <c r="AF36">
        <v>0</v>
      </c>
      <c r="AG36">
        <v>0</v>
      </c>
      <c r="AH36">
        <v>37.649113481982369</v>
      </c>
      <c r="AI36">
        <v>3.9130262155458069</v>
      </c>
      <c r="AJ36">
        <v>0</v>
      </c>
      <c r="AK36">
        <v>12.740801337026564</v>
      </c>
      <c r="AL36">
        <v>19.730050774526681</v>
      </c>
      <c r="AM36">
        <v>3.8888165911726107</v>
      </c>
      <c r="AN36">
        <v>0</v>
      </c>
      <c r="AO36">
        <v>0.58674000000000015</v>
      </c>
      <c r="AP36">
        <v>2.049437676884839</v>
      </c>
      <c r="AQ36">
        <v>0</v>
      </c>
      <c r="AR36">
        <v>7.8760905797101453</v>
      </c>
      <c r="AS36">
        <v>7.284524482514211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718.03960351142484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87.25</v>
      </c>
      <c r="L37">
        <v>35</v>
      </c>
      <c r="M37">
        <v>0</v>
      </c>
      <c r="N37">
        <v>29.217522258967186</v>
      </c>
      <c r="O37">
        <v>49.059999999999995</v>
      </c>
      <c r="P37">
        <v>58.43</v>
      </c>
      <c r="Q37">
        <v>3.0025316455696203</v>
      </c>
      <c r="R37">
        <v>5.91</v>
      </c>
      <c r="S37">
        <v>3.8800000000000003</v>
      </c>
      <c r="T37">
        <v>0</v>
      </c>
      <c r="U37">
        <v>270.21999999999997</v>
      </c>
      <c r="V37">
        <v>3.08</v>
      </c>
      <c r="W37">
        <v>8.2871384190541946</v>
      </c>
      <c r="X37">
        <v>24.333160971807196</v>
      </c>
      <c r="Y37">
        <v>0</v>
      </c>
      <c r="Z37">
        <v>1.6052799999999998</v>
      </c>
      <c r="AA37">
        <v>3.1494139709329589</v>
      </c>
      <c r="AB37">
        <v>9.7231178918050229</v>
      </c>
      <c r="AC37">
        <v>5.6407860825429763</v>
      </c>
      <c r="AD37">
        <v>9.0350547715539502</v>
      </c>
      <c r="AE37">
        <v>12.000856582911029</v>
      </c>
      <c r="AF37">
        <v>0</v>
      </c>
      <c r="AG37">
        <v>0</v>
      </c>
      <c r="AH37">
        <v>37.649113481982369</v>
      </c>
      <c r="AI37">
        <v>3.9130262155458069</v>
      </c>
      <c r="AJ37">
        <v>0</v>
      </c>
      <c r="AK37">
        <v>12.740801337026564</v>
      </c>
      <c r="AL37">
        <v>19.730050774526681</v>
      </c>
      <c r="AM37">
        <v>3.8888165911726107</v>
      </c>
      <c r="AN37">
        <v>0</v>
      </c>
      <c r="AO37">
        <v>0.54356000000000015</v>
      </c>
      <c r="AP37">
        <v>2.049437676884839</v>
      </c>
      <c r="AQ37">
        <v>0</v>
      </c>
      <c r="AR37">
        <v>8.42469927536232</v>
      </c>
      <c r="AS37">
        <v>7.284524482514211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715.04889243015953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87.25</v>
      </c>
      <c r="L38">
        <v>35</v>
      </c>
      <c r="M38">
        <v>0</v>
      </c>
      <c r="N38">
        <v>29.22</v>
      </c>
      <c r="O38">
        <v>49.059999999999995</v>
      </c>
      <c r="P38">
        <v>58.43</v>
      </c>
      <c r="Q38">
        <v>3.0025316455696203</v>
      </c>
      <c r="R38">
        <v>5.91</v>
      </c>
      <c r="S38">
        <v>3.8800000000000003</v>
      </c>
      <c r="T38">
        <v>0</v>
      </c>
      <c r="U38">
        <v>270.21999999999997</v>
      </c>
      <c r="V38">
        <v>2.91</v>
      </c>
      <c r="W38">
        <v>8.2871384190541946</v>
      </c>
      <c r="X38">
        <v>24.333160971807196</v>
      </c>
      <c r="Y38">
        <v>0</v>
      </c>
      <c r="Z38">
        <v>3.2080200000000003</v>
      </c>
      <c r="AA38">
        <v>2.9157477730895458</v>
      </c>
      <c r="AB38">
        <v>9.7231178918050229</v>
      </c>
      <c r="AC38">
        <v>5.6407860825429763</v>
      </c>
      <c r="AD38">
        <v>9.0350547715539502</v>
      </c>
      <c r="AE38">
        <v>12.000856582911029</v>
      </c>
      <c r="AF38">
        <v>0</v>
      </c>
      <c r="AG38">
        <v>0</v>
      </c>
      <c r="AH38">
        <v>37.649113481982369</v>
      </c>
      <c r="AI38">
        <v>3.9130262155458069</v>
      </c>
      <c r="AJ38">
        <v>0</v>
      </c>
      <c r="AK38">
        <v>12.740801337026564</v>
      </c>
      <c r="AL38">
        <v>19.730050774526681</v>
      </c>
      <c r="AM38">
        <v>3.8888165911726107</v>
      </c>
      <c r="AN38">
        <v>0</v>
      </c>
      <c r="AO38">
        <v>0.54356000000000015</v>
      </c>
      <c r="AP38">
        <v>2.049437676884839</v>
      </c>
      <c r="AQ38">
        <v>0</v>
      </c>
      <c r="AR38">
        <v>8.42469927536232</v>
      </c>
      <c r="AS38">
        <v>7.284524482514211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716.25044397334875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87.25</v>
      </c>
      <c r="L39">
        <v>35</v>
      </c>
      <c r="M39">
        <v>0</v>
      </c>
      <c r="N39">
        <v>29.22</v>
      </c>
      <c r="O39">
        <v>49.059999999999995</v>
      </c>
      <c r="P39">
        <v>58.43</v>
      </c>
      <c r="Q39">
        <v>3.0025316455696203</v>
      </c>
      <c r="R39">
        <v>5.91</v>
      </c>
      <c r="S39">
        <v>3.8800000000000003</v>
      </c>
      <c r="T39">
        <v>0</v>
      </c>
      <c r="U39">
        <v>270.21999999999997</v>
      </c>
      <c r="V39">
        <v>2.91</v>
      </c>
      <c r="W39">
        <v>8.2871384190541946</v>
      </c>
      <c r="X39">
        <v>24.333160971807196</v>
      </c>
      <c r="Y39">
        <v>0</v>
      </c>
      <c r="Z39">
        <v>3.2080200000000003</v>
      </c>
      <c r="AA39">
        <v>2.9157477730895458</v>
      </c>
      <c r="AB39">
        <v>9.7231178918050229</v>
      </c>
      <c r="AC39">
        <v>5.6407860825429763</v>
      </c>
      <c r="AD39">
        <v>9.0350547715539502</v>
      </c>
      <c r="AE39">
        <v>12.000856582911029</v>
      </c>
      <c r="AF39">
        <v>0</v>
      </c>
      <c r="AG39">
        <v>0</v>
      </c>
      <c r="AH39">
        <v>37.649113481982369</v>
      </c>
      <c r="AI39">
        <v>3.9130262155458069</v>
      </c>
      <c r="AJ39">
        <v>0</v>
      </c>
      <c r="AK39">
        <v>12.740801337026564</v>
      </c>
      <c r="AL39">
        <v>19.730050774526681</v>
      </c>
      <c r="AM39">
        <v>3.8888165911726107</v>
      </c>
      <c r="AN39">
        <v>0</v>
      </c>
      <c r="AO39">
        <v>0.89154000000000011</v>
      </c>
      <c r="AP39">
        <v>2.049437676884839</v>
      </c>
      <c r="AQ39">
        <v>0</v>
      </c>
      <c r="AR39">
        <v>9.5092173913043467</v>
      </c>
      <c r="AS39">
        <v>7.284524482514211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717.6829420892908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87.25</v>
      </c>
      <c r="L40">
        <v>35</v>
      </c>
      <c r="M40">
        <v>0</v>
      </c>
      <c r="N40">
        <v>29.22</v>
      </c>
      <c r="O40">
        <v>49.059999999999995</v>
      </c>
      <c r="P40">
        <v>58.43</v>
      </c>
      <c r="Q40">
        <v>3.0025316455696203</v>
      </c>
      <c r="R40">
        <v>5.91</v>
      </c>
      <c r="S40">
        <v>3.8800000000000003</v>
      </c>
      <c r="T40">
        <v>0</v>
      </c>
      <c r="U40">
        <v>270.21999999999997</v>
      </c>
      <c r="V40">
        <v>2.91</v>
      </c>
      <c r="W40">
        <v>8.2871384190541946</v>
      </c>
      <c r="X40">
        <v>24.333160971807196</v>
      </c>
      <c r="Y40">
        <v>0</v>
      </c>
      <c r="Z40">
        <v>3.2080200000000003</v>
      </c>
      <c r="AA40">
        <v>2.9157477730895458</v>
      </c>
      <c r="AB40">
        <v>9.7231178918050229</v>
      </c>
      <c r="AC40">
        <v>5.6407860825429763</v>
      </c>
      <c r="AD40">
        <v>9.0350547715539502</v>
      </c>
      <c r="AE40">
        <v>12.000856582911029</v>
      </c>
      <c r="AF40">
        <v>0</v>
      </c>
      <c r="AG40">
        <v>0</v>
      </c>
      <c r="AH40">
        <v>37.649113481982369</v>
      </c>
      <c r="AI40">
        <v>3.9130262155458069</v>
      </c>
      <c r="AJ40">
        <v>0</v>
      </c>
      <c r="AK40">
        <v>12.740801337026564</v>
      </c>
      <c r="AL40">
        <v>19.730050774526681</v>
      </c>
      <c r="AM40">
        <v>3.8888165911726107</v>
      </c>
      <c r="AN40">
        <v>0</v>
      </c>
      <c r="AO40">
        <v>0.92456000000000016</v>
      </c>
      <c r="AP40">
        <v>2.049437676884839</v>
      </c>
      <c r="AQ40">
        <v>0</v>
      </c>
      <c r="AR40">
        <v>9.5092173913043467</v>
      </c>
      <c r="AS40">
        <v>7.284524482514211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717.71596208929088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87.25</v>
      </c>
      <c r="L41">
        <v>35</v>
      </c>
      <c r="M41">
        <v>0</v>
      </c>
      <c r="N41">
        <v>29.22</v>
      </c>
      <c r="O41">
        <v>49.059999999999995</v>
      </c>
      <c r="P41">
        <v>58.43</v>
      </c>
      <c r="Q41">
        <v>3.0025316455696203</v>
      </c>
      <c r="R41">
        <v>5.91</v>
      </c>
      <c r="S41">
        <v>3.8800000000000003</v>
      </c>
      <c r="T41">
        <v>0</v>
      </c>
      <c r="U41">
        <v>270.21999999999997</v>
      </c>
      <c r="V41">
        <v>2.91</v>
      </c>
      <c r="W41">
        <v>8.2899999999999991</v>
      </c>
      <c r="X41">
        <v>24.33</v>
      </c>
      <c r="Y41">
        <v>0</v>
      </c>
      <c r="Z41">
        <v>3.2080200000000003</v>
      </c>
      <c r="AA41">
        <v>0</v>
      </c>
      <c r="AB41">
        <v>9.7231178918050229</v>
      </c>
      <c r="AC41">
        <v>5.6407860825429763</v>
      </c>
      <c r="AD41">
        <v>9.0350547715539502</v>
      </c>
      <c r="AE41">
        <v>12.000856582911029</v>
      </c>
      <c r="AF41">
        <v>0</v>
      </c>
      <c r="AG41">
        <v>0</v>
      </c>
      <c r="AH41">
        <v>37.649113481982369</v>
      </c>
      <c r="AI41">
        <v>3.9130262155458069</v>
      </c>
      <c r="AJ41">
        <v>0</v>
      </c>
      <c r="AK41">
        <v>12.740801337026564</v>
      </c>
      <c r="AL41">
        <v>19.730050774526681</v>
      </c>
      <c r="AM41">
        <v>3.8888165911726107</v>
      </c>
      <c r="AN41">
        <v>0</v>
      </c>
      <c r="AO41">
        <v>0.92456000000000016</v>
      </c>
      <c r="AP41">
        <v>2.049437676884839</v>
      </c>
      <c r="AQ41">
        <v>0</v>
      </c>
      <c r="AR41">
        <v>9.5092173913043467</v>
      </c>
      <c r="AS41">
        <v>7.284524482514211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714.79991492534009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87.25</v>
      </c>
      <c r="L42">
        <v>35</v>
      </c>
      <c r="M42">
        <v>0</v>
      </c>
      <c r="N42">
        <v>29.22</v>
      </c>
      <c r="O42">
        <v>49.059999999999995</v>
      </c>
      <c r="P42">
        <v>58.43</v>
      </c>
      <c r="Q42">
        <v>3.0025316455696203</v>
      </c>
      <c r="R42">
        <v>5.91</v>
      </c>
      <c r="S42">
        <v>3.8800000000000003</v>
      </c>
      <c r="T42">
        <v>0</v>
      </c>
      <c r="U42">
        <v>270.21999999999997</v>
      </c>
      <c r="V42">
        <v>2.91</v>
      </c>
      <c r="W42">
        <v>8.2899999999999991</v>
      </c>
      <c r="X42">
        <v>24.33</v>
      </c>
      <c r="Y42">
        <v>0</v>
      </c>
      <c r="Z42">
        <v>3.2080200000000003</v>
      </c>
      <c r="AA42">
        <v>0</v>
      </c>
      <c r="AB42">
        <v>9.7231178918050229</v>
      </c>
      <c r="AC42">
        <v>5.6407860825429763</v>
      </c>
      <c r="AD42">
        <v>9.0350547715539502</v>
      </c>
      <c r="AE42">
        <v>12.000856582911029</v>
      </c>
      <c r="AF42">
        <v>0</v>
      </c>
      <c r="AG42">
        <v>0</v>
      </c>
      <c r="AH42">
        <v>37.649113481982369</v>
      </c>
      <c r="AI42">
        <v>3.9130262155458069</v>
      </c>
      <c r="AJ42">
        <v>0</v>
      </c>
      <c r="AK42">
        <v>12.740801337026564</v>
      </c>
      <c r="AL42">
        <v>19.730050774526681</v>
      </c>
      <c r="AM42">
        <v>3.8888165911726107</v>
      </c>
      <c r="AN42">
        <v>0</v>
      </c>
      <c r="AO42">
        <v>0.92456000000000016</v>
      </c>
      <c r="AP42">
        <v>2.049437676884839</v>
      </c>
      <c r="AQ42">
        <v>0</v>
      </c>
      <c r="AR42">
        <v>9.5092173913043467</v>
      </c>
      <c r="AS42">
        <v>7.284524482514211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714.79991492534009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87.25</v>
      </c>
      <c r="L43">
        <v>35</v>
      </c>
      <c r="M43">
        <v>0</v>
      </c>
      <c r="N43">
        <v>29.217522258967186</v>
      </c>
      <c r="O43">
        <v>49.059999999999995</v>
      </c>
      <c r="P43">
        <v>58.43</v>
      </c>
      <c r="Q43">
        <v>3.0025316455696203</v>
      </c>
      <c r="R43">
        <v>5.84</v>
      </c>
      <c r="S43">
        <v>3.6899999999999995</v>
      </c>
      <c r="T43">
        <v>0</v>
      </c>
      <c r="U43">
        <v>270.21999999999997</v>
      </c>
      <c r="V43">
        <v>2.91</v>
      </c>
      <c r="W43">
        <v>8.2899999999999991</v>
      </c>
      <c r="X43">
        <v>24.33</v>
      </c>
      <c r="Y43">
        <v>0</v>
      </c>
      <c r="Z43">
        <v>3.2080200000000003</v>
      </c>
      <c r="AA43">
        <v>0</v>
      </c>
      <c r="AB43">
        <v>9.7231178918050229</v>
      </c>
      <c r="AC43">
        <v>5.6407860825429763</v>
      </c>
      <c r="AD43">
        <v>9.0350547715539502</v>
      </c>
      <c r="AE43">
        <v>12.000856582911029</v>
      </c>
      <c r="AF43">
        <v>0</v>
      </c>
      <c r="AG43">
        <v>0</v>
      </c>
      <c r="AH43">
        <v>37.649113481982369</v>
      </c>
      <c r="AI43">
        <v>3.9130262155458069</v>
      </c>
      <c r="AJ43">
        <v>0</v>
      </c>
      <c r="AK43">
        <v>12.740801337026564</v>
      </c>
      <c r="AL43">
        <v>19.730050774526681</v>
      </c>
      <c r="AM43">
        <v>3.8888165911726107</v>
      </c>
      <c r="AN43">
        <v>0</v>
      </c>
      <c r="AO43">
        <v>0.92456000000000016</v>
      </c>
      <c r="AP43">
        <v>2.049437676884839</v>
      </c>
      <c r="AQ43">
        <v>0</v>
      </c>
      <c r="AR43">
        <v>6.5198079710144929</v>
      </c>
      <c r="AS43">
        <v>7.284524482514211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711.54802776401743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87.25</v>
      </c>
      <c r="L44">
        <v>35</v>
      </c>
      <c r="M44">
        <v>0</v>
      </c>
      <c r="N44">
        <v>29.217522258967186</v>
      </c>
      <c r="O44">
        <v>49.059999999999995</v>
      </c>
      <c r="P44">
        <v>58.43</v>
      </c>
      <c r="Q44">
        <v>3.0025316455696203</v>
      </c>
      <c r="R44">
        <v>5.84</v>
      </c>
      <c r="S44">
        <v>3.6899999999999995</v>
      </c>
      <c r="T44">
        <v>0</v>
      </c>
      <c r="U44">
        <v>270.21999999999997</v>
      </c>
      <c r="V44">
        <v>2.91</v>
      </c>
      <c r="W44">
        <v>8.2899999999999991</v>
      </c>
      <c r="X44">
        <v>24.33</v>
      </c>
      <c r="Y44">
        <v>0</v>
      </c>
      <c r="Z44">
        <v>3.2080200000000003</v>
      </c>
      <c r="AA44">
        <v>0</v>
      </c>
      <c r="AB44">
        <v>9.7231178918050229</v>
      </c>
      <c r="AC44">
        <v>5.6407860825429763</v>
      </c>
      <c r="AD44">
        <v>9.0350547715539502</v>
      </c>
      <c r="AE44">
        <v>12.000856582911029</v>
      </c>
      <c r="AF44">
        <v>0</v>
      </c>
      <c r="AG44">
        <v>0</v>
      </c>
      <c r="AH44">
        <v>37.649113481982369</v>
      </c>
      <c r="AI44">
        <v>3.9130262155458069</v>
      </c>
      <c r="AJ44">
        <v>0</v>
      </c>
      <c r="AK44">
        <v>12.740801337026564</v>
      </c>
      <c r="AL44">
        <v>19.730050774526681</v>
      </c>
      <c r="AM44">
        <v>3.8888165911726107</v>
      </c>
      <c r="AN44">
        <v>0</v>
      </c>
      <c r="AO44">
        <v>0.92456000000000016</v>
      </c>
      <c r="AP44">
        <v>2.049437676884839</v>
      </c>
      <c r="AQ44">
        <v>0</v>
      </c>
      <c r="AR44">
        <v>6.5198079710144929</v>
      </c>
      <c r="AS44">
        <v>7.284524482514211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711.54802776401743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87.25</v>
      </c>
      <c r="L45">
        <v>35</v>
      </c>
      <c r="M45">
        <v>0</v>
      </c>
      <c r="N45">
        <v>29.217522258967186</v>
      </c>
      <c r="O45">
        <v>49.059999999999995</v>
      </c>
      <c r="P45">
        <v>58.43</v>
      </c>
      <c r="Q45">
        <v>3.0025316455696203</v>
      </c>
      <c r="R45">
        <v>5.84</v>
      </c>
      <c r="S45">
        <v>3.6899999999999995</v>
      </c>
      <c r="T45">
        <v>0</v>
      </c>
      <c r="U45">
        <v>270.21999999999997</v>
      </c>
      <c r="V45">
        <v>2.91</v>
      </c>
      <c r="W45">
        <v>8.2899999999999991</v>
      </c>
      <c r="X45">
        <v>24.33</v>
      </c>
      <c r="Y45">
        <v>0</v>
      </c>
      <c r="Z45">
        <v>3.2080200000000003</v>
      </c>
      <c r="AA45">
        <v>0</v>
      </c>
      <c r="AB45">
        <v>9.7231178918050229</v>
      </c>
      <c r="AC45">
        <v>5.6407860825429763</v>
      </c>
      <c r="AD45">
        <v>9.0350547715539502</v>
      </c>
      <c r="AE45">
        <v>12.000856582911029</v>
      </c>
      <c r="AF45">
        <v>0</v>
      </c>
      <c r="AG45">
        <v>0</v>
      </c>
      <c r="AH45">
        <v>37.649113481982369</v>
      </c>
      <c r="AI45">
        <v>3.9130262155458069</v>
      </c>
      <c r="AJ45">
        <v>0</v>
      </c>
      <c r="AK45">
        <v>12.740801337026564</v>
      </c>
      <c r="AL45">
        <v>19.730050774526681</v>
      </c>
      <c r="AM45">
        <v>3.8888165911726107</v>
      </c>
      <c r="AN45">
        <v>0</v>
      </c>
      <c r="AO45">
        <v>0.92456000000000016</v>
      </c>
      <c r="AP45">
        <v>2.049437676884839</v>
      </c>
      <c r="AQ45">
        <v>0</v>
      </c>
      <c r="AR45">
        <v>8.42469927536232</v>
      </c>
      <c r="AS45">
        <v>7.284524482514211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713.45291906836519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87.25</v>
      </c>
      <c r="L46">
        <v>35</v>
      </c>
      <c r="M46">
        <v>0</v>
      </c>
      <c r="N46">
        <v>29.217522258967186</v>
      </c>
      <c r="O46">
        <v>49.059999999999995</v>
      </c>
      <c r="P46">
        <v>58.43</v>
      </c>
      <c r="Q46">
        <v>3.0025316455696203</v>
      </c>
      <c r="R46">
        <v>5.84</v>
      </c>
      <c r="S46">
        <v>3.6899999999999995</v>
      </c>
      <c r="T46">
        <v>0</v>
      </c>
      <c r="U46">
        <v>270.21999999999997</v>
      </c>
      <c r="V46">
        <v>2.91</v>
      </c>
      <c r="W46">
        <v>8.2899999999999991</v>
      </c>
      <c r="X46">
        <v>24.33</v>
      </c>
      <c r="Y46">
        <v>0</v>
      </c>
      <c r="Z46">
        <v>3.2080200000000003</v>
      </c>
      <c r="AA46">
        <v>0</v>
      </c>
      <c r="AB46">
        <v>9.7231178918050229</v>
      </c>
      <c r="AC46">
        <v>5.6407860825429763</v>
      </c>
      <c r="AD46">
        <v>9.0350547715539502</v>
      </c>
      <c r="AE46">
        <v>12.000856582911029</v>
      </c>
      <c r="AF46">
        <v>0</v>
      </c>
      <c r="AG46">
        <v>0</v>
      </c>
      <c r="AH46">
        <v>37.649113481982369</v>
      </c>
      <c r="AI46">
        <v>3.9130262155458069</v>
      </c>
      <c r="AJ46">
        <v>0</v>
      </c>
      <c r="AK46">
        <v>12.740801337026564</v>
      </c>
      <c r="AL46">
        <v>19.730050774526681</v>
      </c>
      <c r="AM46">
        <v>3.8888165911726107</v>
      </c>
      <c r="AN46">
        <v>0</v>
      </c>
      <c r="AO46">
        <v>0.92456000000000016</v>
      </c>
      <c r="AP46">
        <v>2.049437676884839</v>
      </c>
      <c r="AQ46">
        <v>0</v>
      </c>
      <c r="AR46">
        <v>8.42469927536232</v>
      </c>
      <c r="AS46">
        <v>7.284524482514211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713.45291906836519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87.25</v>
      </c>
      <c r="L47">
        <v>35</v>
      </c>
      <c r="M47">
        <v>0</v>
      </c>
      <c r="N47">
        <v>29.217522258967186</v>
      </c>
      <c r="O47">
        <v>49.059999999999995</v>
      </c>
      <c r="P47">
        <v>60.84</v>
      </c>
      <c r="Q47">
        <v>3.0025316455696203</v>
      </c>
      <c r="R47">
        <v>5.84</v>
      </c>
      <c r="S47">
        <v>3.6899999999999995</v>
      </c>
      <c r="T47">
        <v>0</v>
      </c>
      <c r="U47">
        <v>270.21999999999997</v>
      </c>
      <c r="V47">
        <v>2.91</v>
      </c>
      <c r="W47">
        <v>8.2899999999999991</v>
      </c>
      <c r="X47">
        <v>24.33</v>
      </c>
      <c r="Y47">
        <v>0</v>
      </c>
      <c r="Z47">
        <v>3.2080200000000003</v>
      </c>
      <c r="AA47">
        <v>0</v>
      </c>
      <c r="AB47">
        <v>9.7231178918050229</v>
      </c>
      <c r="AC47">
        <v>5.6407860825429763</v>
      </c>
      <c r="AD47">
        <v>9.0350547715539502</v>
      </c>
      <c r="AE47">
        <v>12.000856582911029</v>
      </c>
      <c r="AF47">
        <v>0</v>
      </c>
      <c r="AG47">
        <v>0</v>
      </c>
      <c r="AH47">
        <v>37.649113481982369</v>
      </c>
      <c r="AI47">
        <v>3.9130262155458069</v>
      </c>
      <c r="AJ47">
        <v>0</v>
      </c>
      <c r="AK47">
        <v>12.740801337026564</v>
      </c>
      <c r="AL47">
        <v>19.730050774526681</v>
      </c>
      <c r="AM47">
        <v>3.8888165911726107</v>
      </c>
      <c r="AN47">
        <v>0</v>
      </c>
      <c r="AO47">
        <v>1.0693400000000002</v>
      </c>
      <c r="AP47">
        <v>2.049437676884839</v>
      </c>
      <c r="AQ47">
        <v>0</v>
      </c>
      <c r="AR47">
        <v>8.42469927536232</v>
      </c>
      <c r="AS47">
        <v>7.284524482514211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716.00769906836513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87.25</v>
      </c>
      <c r="L48">
        <v>35</v>
      </c>
      <c r="M48">
        <v>0</v>
      </c>
      <c r="N48">
        <v>29.217522258967186</v>
      </c>
      <c r="O48">
        <v>49.059999999999995</v>
      </c>
      <c r="P48">
        <v>61.945228008011085</v>
      </c>
      <c r="Q48">
        <v>3.0025316455696203</v>
      </c>
      <c r="R48">
        <v>5.84</v>
      </c>
      <c r="S48">
        <v>3.6899999999999995</v>
      </c>
      <c r="T48">
        <v>0</v>
      </c>
      <c r="U48">
        <v>270.21999999999997</v>
      </c>
      <c r="V48">
        <v>2.91</v>
      </c>
      <c r="W48">
        <v>8.287048771804912</v>
      </c>
      <c r="X48">
        <v>24.332946590771463</v>
      </c>
      <c r="Y48">
        <v>0</v>
      </c>
      <c r="Z48">
        <v>3.2080200000000003</v>
      </c>
      <c r="AA48">
        <v>0</v>
      </c>
      <c r="AB48">
        <v>9.7231178918050229</v>
      </c>
      <c r="AC48">
        <v>5.6407860825429763</v>
      </c>
      <c r="AD48">
        <v>6.7612865165767815</v>
      </c>
      <c r="AE48">
        <v>12.000856582911029</v>
      </c>
      <c r="AF48">
        <v>0</v>
      </c>
      <c r="AG48">
        <v>0</v>
      </c>
      <c r="AH48">
        <v>37.649113481982369</v>
      </c>
      <c r="AI48">
        <v>3.9130262155458069</v>
      </c>
      <c r="AJ48">
        <v>0</v>
      </c>
      <c r="AK48">
        <v>12.740801337026564</v>
      </c>
      <c r="AL48">
        <v>19.730050774526681</v>
      </c>
      <c r="AM48">
        <v>3.8888165911726107</v>
      </c>
      <c r="AN48">
        <v>0</v>
      </c>
      <c r="AO48">
        <v>1.0693400000000002</v>
      </c>
      <c r="AP48">
        <v>2.049437676884839</v>
      </c>
      <c r="AQ48">
        <v>0</v>
      </c>
      <c r="AR48">
        <v>8.42469927536232</v>
      </c>
      <c r="AS48">
        <v>7.284524482514211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714.83915418397555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87.25</v>
      </c>
      <c r="L49">
        <v>35</v>
      </c>
      <c r="M49">
        <v>0</v>
      </c>
      <c r="N49">
        <v>29.217522258967186</v>
      </c>
      <c r="O49">
        <v>49.059999999999995</v>
      </c>
      <c r="P49">
        <v>54.03</v>
      </c>
      <c r="Q49">
        <v>3.0025316455696203</v>
      </c>
      <c r="R49">
        <v>5.84</v>
      </c>
      <c r="S49">
        <v>3.6899999999999995</v>
      </c>
      <c r="T49">
        <v>0</v>
      </c>
      <c r="U49">
        <v>270.21999999999997</v>
      </c>
      <c r="V49">
        <v>2.91</v>
      </c>
      <c r="W49">
        <v>8.2874609494640126</v>
      </c>
      <c r="X49">
        <v>24.332539931099276</v>
      </c>
      <c r="Y49">
        <v>0</v>
      </c>
      <c r="Z49">
        <v>3.2080200000000003</v>
      </c>
      <c r="AA49">
        <v>0</v>
      </c>
      <c r="AB49">
        <v>7.2174404519000861</v>
      </c>
      <c r="AC49">
        <v>5.6407860825429763</v>
      </c>
      <c r="AD49">
        <v>4.4967518382695699</v>
      </c>
      <c r="AE49">
        <v>12.000856582911029</v>
      </c>
      <c r="AF49">
        <v>0</v>
      </c>
      <c r="AG49">
        <v>0</v>
      </c>
      <c r="AH49">
        <v>37.649113481982369</v>
      </c>
      <c r="AI49">
        <v>3.9130262155458069</v>
      </c>
      <c r="AJ49">
        <v>0</v>
      </c>
      <c r="AK49">
        <v>12.740801337026564</v>
      </c>
      <c r="AL49">
        <v>19.730050774526681</v>
      </c>
      <c r="AM49">
        <v>3.8888165911726107</v>
      </c>
      <c r="AN49">
        <v>0</v>
      </c>
      <c r="AO49">
        <v>0.99822000000000033</v>
      </c>
      <c r="AP49">
        <v>2.049437676884839</v>
      </c>
      <c r="AQ49">
        <v>0</v>
      </c>
      <c r="AR49">
        <v>8.42469927536232</v>
      </c>
      <c r="AS49">
        <v>7.284524482514211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702.0825995757391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87.25</v>
      </c>
      <c r="L50">
        <v>35</v>
      </c>
      <c r="M50">
        <v>0</v>
      </c>
      <c r="N50">
        <v>29.217522258967186</v>
      </c>
      <c r="O50">
        <v>49.059999999999995</v>
      </c>
      <c r="P50">
        <v>54.03</v>
      </c>
      <c r="Q50">
        <v>3.0025316455696203</v>
      </c>
      <c r="R50">
        <v>5.84</v>
      </c>
      <c r="S50">
        <v>3.6899999999999995</v>
      </c>
      <c r="T50">
        <v>0</v>
      </c>
      <c r="U50">
        <v>270.21999999999997</v>
      </c>
      <c r="V50">
        <v>2.91</v>
      </c>
      <c r="W50">
        <v>8.2874609494640126</v>
      </c>
      <c r="X50">
        <v>24.332539931099276</v>
      </c>
      <c r="Y50">
        <v>0</v>
      </c>
      <c r="Z50">
        <v>3.2080200000000003</v>
      </c>
      <c r="AA50">
        <v>0</v>
      </c>
      <c r="AB50">
        <v>7.2174404519000861</v>
      </c>
      <c r="AC50">
        <v>5.6407860825429763</v>
      </c>
      <c r="AD50">
        <v>2.248375919134785</v>
      </c>
      <c r="AE50">
        <v>12.000856582911029</v>
      </c>
      <c r="AF50">
        <v>0</v>
      </c>
      <c r="AG50">
        <v>0</v>
      </c>
      <c r="AH50">
        <v>37.649113481982369</v>
      </c>
      <c r="AI50">
        <v>3.9130262155458069</v>
      </c>
      <c r="AJ50">
        <v>0</v>
      </c>
      <c r="AK50">
        <v>12.740801337026564</v>
      </c>
      <c r="AL50">
        <v>19.730050774526681</v>
      </c>
      <c r="AM50">
        <v>3.8888165911726107</v>
      </c>
      <c r="AN50">
        <v>0</v>
      </c>
      <c r="AO50">
        <v>0.99822000000000033</v>
      </c>
      <c r="AP50">
        <v>2.049437676884839</v>
      </c>
      <c r="AQ50">
        <v>0</v>
      </c>
      <c r="AR50">
        <v>8.42469927536232</v>
      </c>
      <c r="AS50">
        <v>7.284524482514211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699.83422365660431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87.25</v>
      </c>
      <c r="L51">
        <v>34.46</v>
      </c>
      <c r="M51">
        <v>0</v>
      </c>
      <c r="N51">
        <v>29.217522258967186</v>
      </c>
      <c r="O51">
        <v>49.059999999999995</v>
      </c>
      <c r="P51">
        <v>54.03</v>
      </c>
      <c r="Q51">
        <v>2.7299999999999995</v>
      </c>
      <c r="R51">
        <v>5.0718389553862897</v>
      </c>
      <c r="S51">
        <v>3.25</v>
      </c>
      <c r="T51">
        <v>0</v>
      </c>
      <c r="U51">
        <v>270.21999999999997</v>
      </c>
      <c r="V51">
        <v>2.91</v>
      </c>
      <c r="W51">
        <v>8.2874609494640126</v>
      </c>
      <c r="X51">
        <v>24.332539931099276</v>
      </c>
      <c r="Y51">
        <v>0</v>
      </c>
      <c r="Z51">
        <v>3.2080200000000003</v>
      </c>
      <c r="AA51">
        <v>0</v>
      </c>
      <c r="AB51">
        <v>7.2174404519000861</v>
      </c>
      <c r="AC51">
        <v>5.6407860825429763</v>
      </c>
      <c r="AD51">
        <v>0</v>
      </c>
      <c r="AE51">
        <v>12.000856582911029</v>
      </c>
      <c r="AF51">
        <v>0</v>
      </c>
      <c r="AG51">
        <v>0</v>
      </c>
      <c r="AH51">
        <v>37.649113481982369</v>
      </c>
      <c r="AI51">
        <v>3.4460395478469241</v>
      </c>
      <c r="AJ51">
        <v>0</v>
      </c>
      <c r="AK51">
        <v>12.740801337026564</v>
      </c>
      <c r="AL51">
        <v>19.730050774526681</v>
      </c>
      <c r="AM51">
        <v>3.8888165911726107</v>
      </c>
      <c r="AN51">
        <v>0</v>
      </c>
      <c r="AO51">
        <v>0.99822000000000033</v>
      </c>
      <c r="AP51">
        <v>2.049437676884839</v>
      </c>
      <c r="AQ51">
        <v>0</v>
      </c>
      <c r="AR51">
        <v>9.2349130434782598</v>
      </c>
      <c r="AS51">
        <v>7.284524482514211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695.90838214770338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87.25</v>
      </c>
      <c r="L52">
        <v>34.46</v>
      </c>
      <c r="M52">
        <v>0</v>
      </c>
      <c r="N52">
        <v>29.217522258967186</v>
      </c>
      <c r="O52">
        <v>49.059999999999995</v>
      </c>
      <c r="P52">
        <v>54.03</v>
      </c>
      <c r="Q52">
        <v>2.7299999999999995</v>
      </c>
      <c r="R52">
        <v>5.6300000000000008</v>
      </c>
      <c r="S52">
        <v>3.64</v>
      </c>
      <c r="T52">
        <v>0</v>
      </c>
      <c r="U52">
        <v>270.21999999999997</v>
      </c>
      <c r="V52">
        <v>2.82</v>
      </c>
      <c r="W52">
        <v>8.2874609494640126</v>
      </c>
      <c r="X52">
        <v>24.332539931099276</v>
      </c>
      <c r="Y52">
        <v>0</v>
      </c>
      <c r="Z52">
        <v>3.2080200000000003</v>
      </c>
      <c r="AA52">
        <v>0</v>
      </c>
      <c r="AB52">
        <v>7.2174404519000861</v>
      </c>
      <c r="AC52">
        <v>5.6407860825429763</v>
      </c>
      <c r="AD52">
        <v>0</v>
      </c>
      <c r="AE52">
        <v>12.000856582911029</v>
      </c>
      <c r="AF52">
        <v>0</v>
      </c>
      <c r="AG52">
        <v>0</v>
      </c>
      <c r="AH52">
        <v>37.649113481982369</v>
      </c>
      <c r="AI52">
        <v>3.4460395478469241</v>
      </c>
      <c r="AJ52">
        <v>0</v>
      </c>
      <c r="AK52">
        <v>12.740801337026564</v>
      </c>
      <c r="AL52">
        <v>19.730050774526681</v>
      </c>
      <c r="AM52">
        <v>3.8888165911726107</v>
      </c>
      <c r="AN52">
        <v>0</v>
      </c>
      <c r="AO52">
        <v>0.99822000000000033</v>
      </c>
      <c r="AP52">
        <v>2.049437676884839</v>
      </c>
      <c r="AQ52">
        <v>0</v>
      </c>
      <c r="AR52">
        <v>9.2349130434782598</v>
      </c>
      <c r="AS52">
        <v>7.284524482514211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696.76654319231716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87.25</v>
      </c>
      <c r="L53">
        <v>34.46</v>
      </c>
      <c r="M53">
        <v>0</v>
      </c>
      <c r="N53">
        <v>29.217522258967186</v>
      </c>
      <c r="O53">
        <v>49.059999999999995</v>
      </c>
      <c r="P53">
        <v>54.03</v>
      </c>
      <c r="Q53">
        <v>2.7299999999999995</v>
      </c>
      <c r="R53">
        <v>5.6300000000000008</v>
      </c>
      <c r="S53">
        <v>3.64</v>
      </c>
      <c r="T53">
        <v>0</v>
      </c>
      <c r="U53">
        <v>270.21999999999997</v>
      </c>
      <c r="V53">
        <v>2.82</v>
      </c>
      <c r="W53">
        <v>4.8383424657534251</v>
      </c>
      <c r="X53">
        <v>11.63</v>
      </c>
      <c r="Y53">
        <v>0</v>
      </c>
      <c r="Z53">
        <v>3.2080200000000003</v>
      </c>
      <c r="AA53">
        <v>0</v>
      </c>
      <c r="AB53">
        <v>7.2174404519000861</v>
      </c>
      <c r="AC53">
        <v>5.6407860825429763</v>
      </c>
      <c r="AD53">
        <v>0</v>
      </c>
      <c r="AE53">
        <v>12.000856582911029</v>
      </c>
      <c r="AF53">
        <v>0</v>
      </c>
      <c r="AG53">
        <v>0</v>
      </c>
      <c r="AH53">
        <v>37.649113481982369</v>
      </c>
      <c r="AI53">
        <v>3.4460395478469241</v>
      </c>
      <c r="AJ53">
        <v>0</v>
      </c>
      <c r="AK53">
        <v>12.740801337026564</v>
      </c>
      <c r="AL53">
        <v>19.730050774526681</v>
      </c>
      <c r="AM53">
        <v>3.8888165911726107</v>
      </c>
      <c r="AN53">
        <v>0</v>
      </c>
      <c r="AO53">
        <v>0.99822000000000033</v>
      </c>
      <c r="AP53">
        <v>2.049437676884839</v>
      </c>
      <c r="AQ53">
        <v>0</v>
      </c>
      <c r="AR53">
        <v>9.5092173913043467</v>
      </c>
      <c r="AS53">
        <v>7.284524482514211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680.88918912533325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87.25</v>
      </c>
      <c r="L54">
        <v>34.46</v>
      </c>
      <c r="M54">
        <v>0</v>
      </c>
      <c r="N54">
        <v>29.217522258967186</v>
      </c>
      <c r="O54">
        <v>49.059999999999995</v>
      </c>
      <c r="P54">
        <v>54.03</v>
      </c>
      <c r="Q54">
        <v>2.7299999999999995</v>
      </c>
      <c r="R54">
        <v>5.6300000000000008</v>
      </c>
      <c r="S54">
        <v>3.64</v>
      </c>
      <c r="T54">
        <v>0</v>
      </c>
      <c r="U54">
        <v>270.21999999999997</v>
      </c>
      <c r="V54">
        <v>2.82</v>
      </c>
      <c r="W54">
        <v>4.8383424657534251</v>
      </c>
      <c r="X54">
        <v>11.63</v>
      </c>
      <c r="Y54">
        <v>0</v>
      </c>
      <c r="Z54">
        <v>3.2080200000000003</v>
      </c>
      <c r="AA54">
        <v>0</v>
      </c>
      <c r="AB54">
        <v>7.2174404519000861</v>
      </c>
      <c r="AC54">
        <v>5.6407860825429763</v>
      </c>
      <c r="AD54">
        <v>0</v>
      </c>
      <c r="AE54">
        <v>12.000856582911029</v>
      </c>
      <c r="AF54">
        <v>0</v>
      </c>
      <c r="AG54">
        <v>0</v>
      </c>
      <c r="AH54">
        <v>37.649113481982369</v>
      </c>
      <c r="AI54">
        <v>3.4460395478469241</v>
      </c>
      <c r="AJ54">
        <v>0</v>
      </c>
      <c r="AK54">
        <v>12.740801337026564</v>
      </c>
      <c r="AL54">
        <v>19.730050774526681</v>
      </c>
      <c r="AM54">
        <v>3.8888165911726107</v>
      </c>
      <c r="AN54">
        <v>0</v>
      </c>
      <c r="AO54">
        <v>0.99822000000000033</v>
      </c>
      <c r="AP54">
        <v>2.049437676884839</v>
      </c>
      <c r="AQ54">
        <v>0</v>
      </c>
      <c r="AR54">
        <v>9.5092173913043467</v>
      </c>
      <c r="AS54">
        <v>7.284524482514211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680.88918912533325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87.25</v>
      </c>
      <c r="L55">
        <v>34.46</v>
      </c>
      <c r="M55">
        <v>0</v>
      </c>
      <c r="N55">
        <v>29.217522258967186</v>
      </c>
      <c r="O55">
        <v>49.059999999999995</v>
      </c>
      <c r="P55">
        <v>54.03</v>
      </c>
      <c r="Q55">
        <v>2.7299999999999995</v>
      </c>
      <c r="R55">
        <v>5.6300000000000008</v>
      </c>
      <c r="S55">
        <v>3.64</v>
      </c>
      <c r="T55">
        <v>0</v>
      </c>
      <c r="U55">
        <v>270.21999999999997</v>
      </c>
      <c r="V55">
        <v>2.82</v>
      </c>
      <c r="W55">
        <v>4.8383424657534251</v>
      </c>
      <c r="X55">
        <v>11.63</v>
      </c>
      <c r="Y55">
        <v>0</v>
      </c>
      <c r="Z55">
        <v>1.6052799999999998</v>
      </c>
      <c r="AA55">
        <v>0</v>
      </c>
      <c r="AB55">
        <v>7.2174404519000861</v>
      </c>
      <c r="AC55">
        <v>5.6407860825429763</v>
      </c>
      <c r="AD55">
        <v>0</v>
      </c>
      <c r="AE55">
        <v>12.000856582911029</v>
      </c>
      <c r="AF55">
        <v>0</v>
      </c>
      <c r="AG55">
        <v>0</v>
      </c>
      <c r="AH55">
        <v>37.649113481982369</v>
      </c>
      <c r="AI55">
        <v>3.4460395478469241</v>
      </c>
      <c r="AJ55">
        <v>0</v>
      </c>
      <c r="AK55">
        <v>12.740801337026564</v>
      </c>
      <c r="AL55">
        <v>19.730050774526681</v>
      </c>
      <c r="AM55">
        <v>3.8888165911726107</v>
      </c>
      <c r="AN55">
        <v>0</v>
      </c>
      <c r="AO55">
        <v>0.99822000000000033</v>
      </c>
      <c r="AP55">
        <v>2.049437676884839</v>
      </c>
      <c r="AQ55">
        <v>0</v>
      </c>
      <c r="AR55">
        <v>9.7809818840579705</v>
      </c>
      <c r="AS55">
        <v>7.284524482514211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679.55821361808682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87.25</v>
      </c>
      <c r="L56">
        <v>34.46</v>
      </c>
      <c r="M56">
        <v>0</v>
      </c>
      <c r="N56">
        <v>29.217522258967186</v>
      </c>
      <c r="O56">
        <v>49.059999999999995</v>
      </c>
      <c r="P56">
        <v>54.03</v>
      </c>
      <c r="Q56">
        <v>2.7299999999999995</v>
      </c>
      <c r="R56">
        <v>5.6300000000000008</v>
      </c>
      <c r="S56">
        <v>3.64</v>
      </c>
      <c r="T56">
        <v>0</v>
      </c>
      <c r="U56">
        <v>270.21999999999997</v>
      </c>
      <c r="V56">
        <v>2.82</v>
      </c>
      <c r="W56">
        <v>4.8383424657534251</v>
      </c>
      <c r="X56">
        <v>11.63</v>
      </c>
      <c r="Y56">
        <v>0</v>
      </c>
      <c r="Z56">
        <v>1.6052799999999998</v>
      </c>
      <c r="AA56">
        <v>0</v>
      </c>
      <c r="AB56">
        <v>7.2174404519000861</v>
      </c>
      <c r="AC56">
        <v>5.6407860825429763</v>
      </c>
      <c r="AD56">
        <v>0</v>
      </c>
      <c r="AE56">
        <v>12.000856582911029</v>
      </c>
      <c r="AF56">
        <v>0</v>
      </c>
      <c r="AG56">
        <v>0</v>
      </c>
      <c r="AH56">
        <v>37.649113481982369</v>
      </c>
      <c r="AI56">
        <v>3.4460395478469241</v>
      </c>
      <c r="AJ56">
        <v>0</v>
      </c>
      <c r="AK56">
        <v>12.740801337026564</v>
      </c>
      <c r="AL56">
        <v>19.730050774526681</v>
      </c>
      <c r="AM56">
        <v>3.8888165911726107</v>
      </c>
      <c r="AN56">
        <v>0</v>
      </c>
      <c r="AO56">
        <v>0.99822000000000033</v>
      </c>
      <c r="AP56">
        <v>2.049437676884839</v>
      </c>
      <c r="AQ56">
        <v>0</v>
      </c>
      <c r="AR56">
        <v>9.7809818840579705</v>
      </c>
      <c r="AS56">
        <v>7.284524482514211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679.55821361808682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87.25</v>
      </c>
      <c r="L57">
        <v>34.46</v>
      </c>
      <c r="M57">
        <v>0</v>
      </c>
      <c r="N57">
        <v>29.217522258967186</v>
      </c>
      <c r="O57">
        <v>49.059999999999995</v>
      </c>
      <c r="P57">
        <v>54.03</v>
      </c>
      <c r="Q57">
        <v>2.7299999999999995</v>
      </c>
      <c r="R57">
        <v>5.6300000000000008</v>
      </c>
      <c r="S57">
        <v>3.64</v>
      </c>
      <c r="T57">
        <v>0</v>
      </c>
      <c r="U57">
        <v>270.21999999999997</v>
      </c>
      <c r="V57">
        <v>5.12</v>
      </c>
      <c r="W57">
        <v>8.2874609494640126</v>
      </c>
      <c r="X57">
        <v>24.332539931099276</v>
      </c>
      <c r="Y57">
        <v>0</v>
      </c>
      <c r="Z57">
        <v>1.6052799999999998</v>
      </c>
      <c r="AA57">
        <v>0</v>
      </c>
      <c r="AB57">
        <v>7.2174404519000861</v>
      </c>
      <c r="AC57">
        <v>5.6407860825429763</v>
      </c>
      <c r="AD57">
        <v>0</v>
      </c>
      <c r="AE57">
        <v>12.000856582911029</v>
      </c>
      <c r="AF57">
        <v>0</v>
      </c>
      <c r="AG57">
        <v>0</v>
      </c>
      <c r="AH57">
        <v>37.649113481982369</v>
      </c>
      <c r="AI57">
        <v>3.4460395478469241</v>
      </c>
      <c r="AJ57">
        <v>0</v>
      </c>
      <c r="AK57">
        <v>12.740801337026564</v>
      </c>
      <c r="AL57">
        <v>19.730050774526681</v>
      </c>
      <c r="AM57">
        <v>3.8888165911726107</v>
      </c>
      <c r="AN57">
        <v>0</v>
      </c>
      <c r="AO57">
        <v>0.96266000000000018</v>
      </c>
      <c r="AP57">
        <v>2.049437676884839</v>
      </c>
      <c r="AQ57">
        <v>0</v>
      </c>
      <c r="AR57">
        <v>7.3351014492753617</v>
      </c>
      <c r="AS57">
        <v>7.284524482514211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695.52843159811425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87.25</v>
      </c>
      <c r="L58">
        <v>34.46</v>
      </c>
      <c r="M58">
        <v>0</v>
      </c>
      <c r="N58">
        <v>29.217522258967186</v>
      </c>
      <c r="O58">
        <v>49.059999999999995</v>
      </c>
      <c r="P58">
        <v>54.03</v>
      </c>
      <c r="Q58">
        <v>2.7299999999999995</v>
      </c>
      <c r="R58">
        <v>5.6300000000000008</v>
      </c>
      <c r="S58">
        <v>3.64</v>
      </c>
      <c r="T58">
        <v>0</v>
      </c>
      <c r="U58">
        <v>270.21999999999997</v>
      </c>
      <c r="V58">
        <v>5.12</v>
      </c>
      <c r="W58">
        <v>8.2874609494640126</v>
      </c>
      <c r="X58">
        <v>24.332539931099276</v>
      </c>
      <c r="Y58">
        <v>0</v>
      </c>
      <c r="Z58">
        <v>1.6052799999999998</v>
      </c>
      <c r="AA58">
        <v>0</v>
      </c>
      <c r="AB58">
        <v>7.2174404519000861</v>
      </c>
      <c r="AC58">
        <v>5.6407860825429763</v>
      </c>
      <c r="AD58">
        <v>0</v>
      </c>
      <c r="AE58">
        <v>12.000856582911029</v>
      </c>
      <c r="AF58">
        <v>0</v>
      </c>
      <c r="AG58">
        <v>0</v>
      </c>
      <c r="AH58">
        <v>37.649113481982369</v>
      </c>
      <c r="AI58">
        <v>3.4460395478469241</v>
      </c>
      <c r="AJ58">
        <v>0</v>
      </c>
      <c r="AK58">
        <v>12.740801337026564</v>
      </c>
      <c r="AL58">
        <v>19.730050774526681</v>
      </c>
      <c r="AM58">
        <v>3.8888165911726107</v>
      </c>
      <c r="AN58">
        <v>0</v>
      </c>
      <c r="AO58">
        <v>1.0185400000000002</v>
      </c>
      <c r="AP58">
        <v>2.049437676884839</v>
      </c>
      <c r="AQ58">
        <v>0</v>
      </c>
      <c r="AR58">
        <v>7.3351014492753617</v>
      </c>
      <c r="AS58">
        <v>7.284524482514211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695.58431159811425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</v>
      </c>
      <c r="L59">
        <v>34.46</v>
      </c>
      <c r="M59">
        <v>0</v>
      </c>
      <c r="N59">
        <v>29.217522258967186</v>
      </c>
      <c r="O59">
        <v>49.059999999999995</v>
      </c>
      <c r="P59">
        <v>54.03</v>
      </c>
      <c r="Q59">
        <v>2.7299999999999995</v>
      </c>
      <c r="R59">
        <v>5.6300000000000008</v>
      </c>
      <c r="S59">
        <v>3.64</v>
      </c>
      <c r="T59">
        <v>0</v>
      </c>
      <c r="U59">
        <v>270.21999999999997</v>
      </c>
      <c r="V59">
        <v>5.12</v>
      </c>
      <c r="W59">
        <v>8.2874609494640126</v>
      </c>
      <c r="X59">
        <v>24.332539931099276</v>
      </c>
      <c r="Y59">
        <v>0</v>
      </c>
      <c r="Z59">
        <v>1.6052799999999998</v>
      </c>
      <c r="AA59">
        <v>0</v>
      </c>
      <c r="AB59">
        <v>7.2174404519000861</v>
      </c>
      <c r="AC59">
        <v>5.6407860825429763</v>
      </c>
      <c r="AD59">
        <v>0</v>
      </c>
      <c r="AE59">
        <v>12.000856582911029</v>
      </c>
      <c r="AF59">
        <v>0</v>
      </c>
      <c r="AG59">
        <v>0</v>
      </c>
      <c r="AH59">
        <v>37.649113481982369</v>
      </c>
      <c r="AI59">
        <v>0.87876308897031041</v>
      </c>
      <c r="AJ59">
        <v>0</v>
      </c>
      <c r="AK59">
        <v>12.740801337026564</v>
      </c>
      <c r="AL59">
        <v>19.730050774526681</v>
      </c>
      <c r="AM59">
        <v>3.8888165911726107</v>
      </c>
      <c r="AN59">
        <v>0</v>
      </c>
      <c r="AO59">
        <v>1.1506200000000002</v>
      </c>
      <c r="AP59">
        <v>2.049437676884839</v>
      </c>
      <c r="AQ59">
        <v>0</v>
      </c>
      <c r="AR59">
        <v>7.3351014492753617</v>
      </c>
      <c r="AS59">
        <v>7.284524482514211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693.09911513923771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</v>
      </c>
      <c r="L60">
        <v>34.46</v>
      </c>
      <c r="M60">
        <v>0</v>
      </c>
      <c r="N60">
        <v>29.217522258967186</v>
      </c>
      <c r="O60">
        <v>49.059999999999995</v>
      </c>
      <c r="P60">
        <v>54.03</v>
      </c>
      <c r="Q60">
        <v>2.7299999999999995</v>
      </c>
      <c r="R60">
        <v>5.6300000000000008</v>
      </c>
      <c r="S60">
        <v>3.64</v>
      </c>
      <c r="T60">
        <v>0</v>
      </c>
      <c r="U60">
        <v>270.21999999999997</v>
      </c>
      <c r="V60">
        <v>5.12</v>
      </c>
      <c r="W60">
        <v>8.2874609494640126</v>
      </c>
      <c r="X60">
        <v>24.332539931099276</v>
      </c>
      <c r="Y60">
        <v>0</v>
      </c>
      <c r="Z60">
        <v>1.6052799999999998</v>
      </c>
      <c r="AA60">
        <v>0</v>
      </c>
      <c r="AB60">
        <v>7.2174404519000861</v>
      </c>
      <c r="AC60">
        <v>5.6407860825429763</v>
      </c>
      <c r="AD60">
        <v>0</v>
      </c>
      <c r="AE60">
        <v>12.000856582911029</v>
      </c>
      <c r="AF60">
        <v>0</v>
      </c>
      <c r="AG60">
        <v>0</v>
      </c>
      <c r="AH60">
        <v>37.649113481982369</v>
      </c>
      <c r="AI60">
        <v>0.87876308897031041</v>
      </c>
      <c r="AJ60">
        <v>0</v>
      </c>
      <c r="AK60">
        <v>12.740801337026564</v>
      </c>
      <c r="AL60">
        <v>19.730050774526681</v>
      </c>
      <c r="AM60">
        <v>3.8888165911726107</v>
      </c>
      <c r="AN60">
        <v>0</v>
      </c>
      <c r="AO60">
        <v>1.1633200000000001</v>
      </c>
      <c r="AP60">
        <v>2.049437676884839</v>
      </c>
      <c r="AQ60">
        <v>0</v>
      </c>
      <c r="AR60">
        <v>7.3351014492753617</v>
      </c>
      <c r="AS60">
        <v>7.284524482514211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693.11181513923771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</v>
      </c>
      <c r="L61">
        <v>34.46</v>
      </c>
      <c r="M61">
        <v>0</v>
      </c>
      <c r="N61">
        <v>29.217522258967186</v>
      </c>
      <c r="O61">
        <v>49.059999999999995</v>
      </c>
      <c r="P61">
        <v>54.03</v>
      </c>
      <c r="Q61">
        <v>2.7299999999999995</v>
      </c>
      <c r="R61">
        <v>5.6300000000000008</v>
      </c>
      <c r="S61">
        <v>3.64</v>
      </c>
      <c r="T61">
        <v>0</v>
      </c>
      <c r="U61">
        <v>270.21999999999997</v>
      </c>
      <c r="V61">
        <v>5.12</v>
      </c>
      <c r="W61">
        <v>8.2874609494640126</v>
      </c>
      <c r="X61">
        <v>24.332539931099276</v>
      </c>
      <c r="Y61">
        <v>0</v>
      </c>
      <c r="Z61">
        <v>1.6052799999999998</v>
      </c>
      <c r="AA61">
        <v>0</v>
      </c>
      <c r="AB61">
        <v>7.2174404519000861</v>
      </c>
      <c r="AC61">
        <v>5.6407860825429763</v>
      </c>
      <c r="AD61">
        <v>0</v>
      </c>
      <c r="AE61">
        <v>12.000856582911029</v>
      </c>
      <c r="AF61">
        <v>0</v>
      </c>
      <c r="AG61">
        <v>0</v>
      </c>
      <c r="AH61">
        <v>37.649113481982369</v>
      </c>
      <c r="AI61">
        <v>0.87876308897031041</v>
      </c>
      <c r="AJ61">
        <v>0</v>
      </c>
      <c r="AK61">
        <v>12.740801337026564</v>
      </c>
      <c r="AL61">
        <v>19.730050774526681</v>
      </c>
      <c r="AM61">
        <v>3.8888165911726107</v>
      </c>
      <c r="AN61">
        <v>0</v>
      </c>
      <c r="AO61">
        <v>1.0261600000000002</v>
      </c>
      <c r="AP61">
        <v>2.049437676884839</v>
      </c>
      <c r="AQ61">
        <v>0</v>
      </c>
      <c r="AR61">
        <v>7.3351014492753617</v>
      </c>
      <c r="AS61">
        <v>7.284524482514211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692.97465513923771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87.199999999999989</v>
      </c>
      <c r="L62">
        <v>34.46</v>
      </c>
      <c r="M62">
        <v>0</v>
      </c>
      <c r="N62">
        <v>29.217522258967186</v>
      </c>
      <c r="O62">
        <v>49.059999999999995</v>
      </c>
      <c r="P62">
        <v>54.03</v>
      </c>
      <c r="Q62">
        <v>2.7299999999999995</v>
      </c>
      <c r="R62">
        <v>5.6300000000000008</v>
      </c>
      <c r="S62">
        <v>3.64</v>
      </c>
      <c r="T62">
        <v>0</v>
      </c>
      <c r="U62">
        <v>270.21999999999997</v>
      </c>
      <c r="V62">
        <v>5.12</v>
      </c>
      <c r="W62">
        <v>8.2874609494640126</v>
      </c>
      <c r="X62">
        <v>24.332539931099276</v>
      </c>
      <c r="Y62">
        <v>0</v>
      </c>
      <c r="Z62">
        <v>1.6052799999999998</v>
      </c>
      <c r="AA62">
        <v>0</v>
      </c>
      <c r="AB62">
        <v>7.2174404519000861</v>
      </c>
      <c r="AC62">
        <v>5.6407860825429763</v>
      </c>
      <c r="AD62">
        <v>0</v>
      </c>
      <c r="AE62">
        <v>12.000856582911029</v>
      </c>
      <c r="AF62">
        <v>0</v>
      </c>
      <c r="AG62">
        <v>0</v>
      </c>
      <c r="AH62">
        <v>37.649113481982369</v>
      </c>
      <c r="AI62">
        <v>0.87876308897031041</v>
      </c>
      <c r="AJ62">
        <v>0</v>
      </c>
      <c r="AK62">
        <v>12.740801337026564</v>
      </c>
      <c r="AL62">
        <v>19.730050774526681</v>
      </c>
      <c r="AM62">
        <v>3.8888165911726107</v>
      </c>
      <c r="AN62">
        <v>0</v>
      </c>
      <c r="AO62">
        <v>1.0261600000000002</v>
      </c>
      <c r="AP62">
        <v>2.049437676884839</v>
      </c>
      <c r="AQ62">
        <v>0</v>
      </c>
      <c r="AR62">
        <v>7.3351014492753617</v>
      </c>
      <c r="AS62">
        <v>7.284524482514211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692.97465513923771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87.199999999999989</v>
      </c>
      <c r="L63">
        <v>34.46</v>
      </c>
      <c r="M63">
        <v>0</v>
      </c>
      <c r="N63">
        <v>29.217522258967186</v>
      </c>
      <c r="O63">
        <v>49.059999999999995</v>
      </c>
      <c r="P63">
        <v>54.03</v>
      </c>
      <c r="Q63">
        <v>2.7299999999999995</v>
      </c>
      <c r="R63">
        <v>5.8100000000000005</v>
      </c>
      <c r="S63">
        <v>3.64</v>
      </c>
      <c r="T63">
        <v>0</v>
      </c>
      <c r="U63">
        <v>270.21999999999997</v>
      </c>
      <c r="V63">
        <v>4.8499999999999996</v>
      </c>
      <c r="W63">
        <v>8.2874609494640126</v>
      </c>
      <c r="X63">
        <v>24.332539931099276</v>
      </c>
      <c r="Y63">
        <v>0</v>
      </c>
      <c r="Z63">
        <v>1.6052799999999998</v>
      </c>
      <c r="AA63">
        <v>0</v>
      </c>
      <c r="AB63">
        <v>7.2174404519000861</v>
      </c>
      <c r="AC63">
        <v>5.6407860825429763</v>
      </c>
      <c r="AD63">
        <v>0</v>
      </c>
      <c r="AE63">
        <v>12.000856582911029</v>
      </c>
      <c r="AF63">
        <v>0</v>
      </c>
      <c r="AG63">
        <v>0</v>
      </c>
      <c r="AH63">
        <v>37.649113481982369</v>
      </c>
      <c r="AI63">
        <v>0.87876308897031041</v>
      </c>
      <c r="AJ63">
        <v>0</v>
      </c>
      <c r="AK63">
        <v>12.740801337026564</v>
      </c>
      <c r="AL63">
        <v>19.730050774526681</v>
      </c>
      <c r="AM63">
        <v>3.8888165911726107</v>
      </c>
      <c r="AN63">
        <v>0</v>
      </c>
      <c r="AO63">
        <v>1.0185400000000002</v>
      </c>
      <c r="AP63">
        <v>2.049437676884839</v>
      </c>
      <c r="AQ63">
        <v>0</v>
      </c>
      <c r="AR63">
        <v>7.3351014492753617</v>
      </c>
      <c r="AS63">
        <v>7.284524482514211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692.87703513923771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87.199999999999989</v>
      </c>
      <c r="L64">
        <v>34.46</v>
      </c>
      <c r="M64">
        <v>0</v>
      </c>
      <c r="N64">
        <v>29.217522258967186</v>
      </c>
      <c r="O64">
        <v>49.059999999999995</v>
      </c>
      <c r="P64">
        <v>54.03</v>
      </c>
      <c r="Q64">
        <v>2.7299999999999995</v>
      </c>
      <c r="R64">
        <v>5.8100000000000005</v>
      </c>
      <c r="S64">
        <v>3.64</v>
      </c>
      <c r="T64">
        <v>0</v>
      </c>
      <c r="U64">
        <v>270.21999999999997</v>
      </c>
      <c r="V64">
        <v>5.12</v>
      </c>
      <c r="W64">
        <v>8.2874609494640126</v>
      </c>
      <c r="X64">
        <v>24.332539931099276</v>
      </c>
      <c r="Y64">
        <v>0</v>
      </c>
      <c r="Z64">
        <v>1.6052799999999998</v>
      </c>
      <c r="AA64">
        <v>0</v>
      </c>
      <c r="AB64">
        <v>7.2174404519000861</v>
      </c>
      <c r="AC64">
        <v>5.6407860825429763</v>
      </c>
      <c r="AD64">
        <v>0</v>
      </c>
      <c r="AE64">
        <v>12.000856582911029</v>
      </c>
      <c r="AF64">
        <v>0</v>
      </c>
      <c r="AG64">
        <v>0</v>
      </c>
      <c r="AH64">
        <v>37.649113481982369</v>
      </c>
      <c r="AI64">
        <v>0.87876308897031041</v>
      </c>
      <c r="AJ64">
        <v>0</v>
      </c>
      <c r="AK64">
        <v>12.740801337026564</v>
      </c>
      <c r="AL64">
        <v>19.730050774526681</v>
      </c>
      <c r="AM64">
        <v>3.8888165911726107</v>
      </c>
      <c r="AN64">
        <v>0</v>
      </c>
      <c r="AO64">
        <v>1.0185400000000002</v>
      </c>
      <c r="AP64">
        <v>2.049437676884839</v>
      </c>
      <c r="AQ64">
        <v>0</v>
      </c>
      <c r="AR64">
        <v>7.3351014492753617</v>
      </c>
      <c r="AS64">
        <v>7.284524482514211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693.14703513923769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87.199999999999989</v>
      </c>
      <c r="L65">
        <v>34.46</v>
      </c>
      <c r="M65">
        <v>0</v>
      </c>
      <c r="N65">
        <v>29.217522258967186</v>
      </c>
      <c r="O65">
        <v>49.059999999999995</v>
      </c>
      <c r="P65">
        <v>54.03</v>
      </c>
      <c r="Q65">
        <v>2.7299999999999995</v>
      </c>
      <c r="R65">
        <v>5.8100000000000005</v>
      </c>
      <c r="S65">
        <v>3.64</v>
      </c>
      <c r="T65">
        <v>0</v>
      </c>
      <c r="U65">
        <v>270.21999999999997</v>
      </c>
      <c r="V65">
        <v>5.12</v>
      </c>
      <c r="W65">
        <v>8.2874609494640126</v>
      </c>
      <c r="X65">
        <v>24.332539931099276</v>
      </c>
      <c r="Y65">
        <v>0</v>
      </c>
      <c r="Z65">
        <v>1.6052799999999998</v>
      </c>
      <c r="AA65">
        <v>0</v>
      </c>
      <c r="AB65">
        <v>7.2174404519000861</v>
      </c>
      <c r="AC65">
        <v>4.7643017850515923</v>
      </c>
      <c r="AD65">
        <v>0</v>
      </c>
      <c r="AE65">
        <v>12.000856582911029</v>
      </c>
      <c r="AF65">
        <v>0</v>
      </c>
      <c r="AG65">
        <v>0</v>
      </c>
      <c r="AH65">
        <v>37.649113481982369</v>
      </c>
      <c r="AI65">
        <v>0.87876308897031041</v>
      </c>
      <c r="AJ65">
        <v>0</v>
      </c>
      <c r="AK65">
        <v>12.740801337026564</v>
      </c>
      <c r="AL65">
        <v>19.730050774526681</v>
      </c>
      <c r="AM65">
        <v>3.8888165911726107</v>
      </c>
      <c r="AN65">
        <v>0</v>
      </c>
      <c r="AO65">
        <v>0.98552000000000017</v>
      </c>
      <c r="AP65">
        <v>2.049437676884839</v>
      </c>
      <c r="AQ65">
        <v>0</v>
      </c>
      <c r="AR65">
        <v>7.6068659420289855</v>
      </c>
      <c r="AS65">
        <v>7.284524482514211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692.50929533449983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87.199999999999989</v>
      </c>
      <c r="L66">
        <v>34.75</v>
      </c>
      <c r="M66">
        <v>0</v>
      </c>
      <c r="N66">
        <v>29.217522258967186</v>
      </c>
      <c r="O66">
        <v>49.059999999999995</v>
      </c>
      <c r="P66">
        <v>54.03</v>
      </c>
      <c r="Q66">
        <v>2.7299999999999995</v>
      </c>
      <c r="R66">
        <v>5.8100000000000005</v>
      </c>
      <c r="S66">
        <v>3.64</v>
      </c>
      <c r="T66">
        <v>0</v>
      </c>
      <c r="U66">
        <v>270.21999999999997</v>
      </c>
      <c r="V66">
        <v>5.12</v>
      </c>
      <c r="W66">
        <v>8.2874609494640126</v>
      </c>
      <c r="X66">
        <v>24.332539931099276</v>
      </c>
      <c r="Y66">
        <v>0</v>
      </c>
      <c r="Z66">
        <v>1.6052799999999998</v>
      </c>
      <c r="AA66">
        <v>3.4567358180965782</v>
      </c>
      <c r="AB66">
        <v>6.4820785945366808</v>
      </c>
      <c r="AC66">
        <v>4.7643017850515923</v>
      </c>
      <c r="AD66">
        <v>0</v>
      </c>
      <c r="AE66">
        <v>12.000856582911029</v>
      </c>
      <c r="AF66">
        <v>0</v>
      </c>
      <c r="AG66">
        <v>0</v>
      </c>
      <c r="AH66">
        <v>37.649113481982369</v>
      </c>
      <c r="AI66">
        <v>0.87876308897031041</v>
      </c>
      <c r="AJ66">
        <v>0</v>
      </c>
      <c r="AK66">
        <v>12.740801337026564</v>
      </c>
      <c r="AL66">
        <v>19.730050774526681</v>
      </c>
      <c r="AM66">
        <v>3.8888165911726107</v>
      </c>
      <c r="AN66">
        <v>0</v>
      </c>
      <c r="AO66">
        <v>0.97790000000000021</v>
      </c>
      <c r="AP66">
        <v>2.049437676884839</v>
      </c>
      <c r="AQ66">
        <v>0</v>
      </c>
      <c r="AR66">
        <v>7.6068659420289855</v>
      </c>
      <c r="AS66">
        <v>7.284524482514211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695.51304929523315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84.49</v>
      </c>
      <c r="L67">
        <v>34.58</v>
      </c>
      <c r="M67">
        <v>0</v>
      </c>
      <c r="N67">
        <v>29.217522258967186</v>
      </c>
      <c r="O67">
        <v>49.059999999999995</v>
      </c>
      <c r="P67">
        <v>54.03</v>
      </c>
      <c r="Q67">
        <v>5.0600000000000005</v>
      </c>
      <c r="R67">
        <v>10.43</v>
      </c>
      <c r="S67">
        <v>6.4174584323040387</v>
      </c>
      <c r="T67">
        <v>0</v>
      </c>
      <c r="U67">
        <v>270.21999999999997</v>
      </c>
      <c r="V67">
        <v>4.33</v>
      </c>
      <c r="W67">
        <v>8.2874609494640126</v>
      </c>
      <c r="X67">
        <v>24.332539931099276</v>
      </c>
      <c r="Y67">
        <v>0</v>
      </c>
      <c r="Z67">
        <v>1.6052799999999998</v>
      </c>
      <c r="AA67">
        <v>3.4567358180965782</v>
      </c>
      <c r="AB67">
        <v>6.4820785945366808</v>
      </c>
      <c r="AC67">
        <v>4.7643017850515923</v>
      </c>
      <c r="AD67">
        <v>0</v>
      </c>
      <c r="AE67">
        <v>12.000856582911029</v>
      </c>
      <c r="AF67">
        <v>0</v>
      </c>
      <c r="AG67">
        <v>0</v>
      </c>
      <c r="AH67">
        <v>37.649113481982369</v>
      </c>
      <c r="AI67">
        <v>3.4460395478469241</v>
      </c>
      <c r="AJ67">
        <v>0</v>
      </c>
      <c r="AK67">
        <v>12.740801337026564</v>
      </c>
      <c r="AL67">
        <v>19.730050774526681</v>
      </c>
      <c r="AM67">
        <v>3.8888165911726107</v>
      </c>
      <c r="AN67">
        <v>0</v>
      </c>
      <c r="AO67">
        <v>0.58674000000000015</v>
      </c>
      <c r="AP67">
        <v>2.049437676884839</v>
      </c>
      <c r="AQ67">
        <v>0</v>
      </c>
      <c r="AR67">
        <v>7.6068659420289855</v>
      </c>
      <c r="AS67">
        <v>7.284524482514211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703.74662418641367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84.49</v>
      </c>
      <c r="L68">
        <v>34.58</v>
      </c>
      <c r="M68">
        <v>0</v>
      </c>
      <c r="N68">
        <v>29.217522258967186</v>
      </c>
      <c r="O68">
        <v>49.059999999999995</v>
      </c>
      <c r="P68">
        <v>54.03</v>
      </c>
      <c r="Q68">
        <v>5.0600000000000005</v>
      </c>
      <c r="R68">
        <v>10.43</v>
      </c>
      <c r="S68">
        <v>6.5</v>
      </c>
      <c r="T68">
        <v>0</v>
      </c>
      <c r="U68">
        <v>270.21999999999997</v>
      </c>
      <c r="V68">
        <v>4.2750772889417359</v>
      </c>
      <c r="W68">
        <v>8.2874609494640126</v>
      </c>
      <c r="X68">
        <v>24.332539931099276</v>
      </c>
      <c r="Y68">
        <v>0</v>
      </c>
      <c r="Z68">
        <v>1.6052799999999998</v>
      </c>
      <c r="AA68">
        <v>3.4567358180965782</v>
      </c>
      <c r="AB68">
        <v>6.4820785945366808</v>
      </c>
      <c r="AC68">
        <v>4.7643017850515923</v>
      </c>
      <c r="AD68">
        <v>0</v>
      </c>
      <c r="AE68">
        <v>12.000856582911029</v>
      </c>
      <c r="AF68">
        <v>0</v>
      </c>
      <c r="AG68">
        <v>0</v>
      </c>
      <c r="AH68">
        <v>37.649113481982369</v>
      </c>
      <c r="AI68">
        <v>3.4460395478469241</v>
      </c>
      <c r="AJ68">
        <v>0</v>
      </c>
      <c r="AK68">
        <v>12.740801337026564</v>
      </c>
      <c r="AL68">
        <v>19.730050774526681</v>
      </c>
      <c r="AM68">
        <v>3.8888165911726107</v>
      </c>
      <c r="AN68">
        <v>0</v>
      </c>
      <c r="AO68">
        <v>0.56388000000000016</v>
      </c>
      <c r="AP68">
        <v>2.049437676884839</v>
      </c>
      <c r="AQ68">
        <v>0</v>
      </c>
      <c r="AR68">
        <v>7.6068659420289855</v>
      </c>
      <c r="AS68">
        <v>7.284524482514211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703.75138304305142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84.49</v>
      </c>
      <c r="L69">
        <v>34.58</v>
      </c>
      <c r="M69">
        <v>0</v>
      </c>
      <c r="N69">
        <v>29.217522258967186</v>
      </c>
      <c r="O69">
        <v>49.059999999999995</v>
      </c>
      <c r="P69">
        <v>54.03</v>
      </c>
      <c r="Q69">
        <v>5.0600000000000005</v>
      </c>
      <c r="R69">
        <v>10.43</v>
      </c>
      <c r="S69">
        <v>6.5</v>
      </c>
      <c r="T69">
        <v>0</v>
      </c>
      <c r="U69">
        <v>270.21999999999997</v>
      </c>
      <c r="V69">
        <v>4.2750772889417359</v>
      </c>
      <c r="W69">
        <v>8.2874609494640126</v>
      </c>
      <c r="X69">
        <v>24.332539931099276</v>
      </c>
      <c r="Y69">
        <v>0</v>
      </c>
      <c r="Z69">
        <v>1.6052799999999998</v>
      </c>
      <c r="AA69">
        <v>3.4567358180965782</v>
      </c>
      <c r="AB69">
        <v>6.4820785945366808</v>
      </c>
      <c r="AC69">
        <v>4.7643017850515923</v>
      </c>
      <c r="AD69">
        <v>0</v>
      </c>
      <c r="AE69">
        <v>12.000856582911029</v>
      </c>
      <c r="AF69">
        <v>0</v>
      </c>
      <c r="AG69">
        <v>0</v>
      </c>
      <c r="AH69">
        <v>37.649113481982369</v>
      </c>
      <c r="AI69">
        <v>0.87876308897031041</v>
      </c>
      <c r="AJ69">
        <v>0</v>
      </c>
      <c r="AK69">
        <v>12.740801337026564</v>
      </c>
      <c r="AL69">
        <v>19.730050774526681</v>
      </c>
      <c r="AM69">
        <v>3.8888165911726107</v>
      </c>
      <c r="AN69">
        <v>0</v>
      </c>
      <c r="AO69">
        <v>0.53594000000000008</v>
      </c>
      <c r="AP69">
        <v>2.049437676884839</v>
      </c>
      <c r="AQ69">
        <v>0</v>
      </c>
      <c r="AR69">
        <v>7.7414782608695649</v>
      </c>
      <c r="AS69">
        <v>7.284524482514211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701.29077890301539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84.49</v>
      </c>
      <c r="L70">
        <v>34.58</v>
      </c>
      <c r="M70">
        <v>0</v>
      </c>
      <c r="N70">
        <v>29.217522258967186</v>
      </c>
      <c r="O70">
        <v>49.059999999999995</v>
      </c>
      <c r="P70">
        <v>54.03</v>
      </c>
      <c r="Q70">
        <v>5.0600000000000005</v>
      </c>
      <c r="R70">
        <v>10.43</v>
      </c>
      <c r="S70">
        <v>6.5</v>
      </c>
      <c r="T70">
        <v>0</v>
      </c>
      <c r="U70">
        <v>270.21999999999997</v>
      </c>
      <c r="V70">
        <v>4.2750772889417359</v>
      </c>
      <c r="W70">
        <v>8.2874609494640126</v>
      </c>
      <c r="X70">
        <v>24.332539931099276</v>
      </c>
      <c r="Y70">
        <v>0</v>
      </c>
      <c r="Z70">
        <v>1.6052799999999998</v>
      </c>
      <c r="AA70">
        <v>6.9160114861697162</v>
      </c>
      <c r="AB70">
        <v>6.4820785945366808</v>
      </c>
      <c r="AC70">
        <v>4.7643017850515923</v>
      </c>
      <c r="AD70">
        <v>0</v>
      </c>
      <c r="AE70">
        <v>12.000856582911029</v>
      </c>
      <c r="AF70">
        <v>0</v>
      </c>
      <c r="AG70">
        <v>0</v>
      </c>
      <c r="AH70">
        <v>37.649113481982369</v>
      </c>
      <c r="AI70">
        <v>0.87876308897031041</v>
      </c>
      <c r="AJ70">
        <v>0</v>
      </c>
      <c r="AK70">
        <v>12.740801337026564</v>
      </c>
      <c r="AL70">
        <v>19.730050774526681</v>
      </c>
      <c r="AM70">
        <v>3.8888165911726107</v>
      </c>
      <c r="AN70">
        <v>0</v>
      </c>
      <c r="AO70">
        <v>0.49784000000000012</v>
      </c>
      <c r="AP70">
        <v>2.049437676884839</v>
      </c>
      <c r="AQ70">
        <v>0</v>
      </c>
      <c r="AR70">
        <v>7.7414782608695649</v>
      </c>
      <c r="AS70">
        <v>7.284524482514211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704.71195457108854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84.49</v>
      </c>
      <c r="L71">
        <v>36.230000000000004</v>
      </c>
      <c r="M71">
        <v>0</v>
      </c>
      <c r="N71">
        <v>29.217522258967186</v>
      </c>
      <c r="O71">
        <v>49.059999999999995</v>
      </c>
      <c r="P71">
        <v>54.03</v>
      </c>
      <c r="Q71">
        <v>5.0600000000000005</v>
      </c>
      <c r="R71">
        <v>10.43</v>
      </c>
      <c r="S71">
        <v>6.5</v>
      </c>
      <c r="T71">
        <v>0</v>
      </c>
      <c r="U71">
        <v>270.21999999999997</v>
      </c>
      <c r="V71">
        <v>4.2750772889417359</v>
      </c>
      <c r="W71">
        <v>8.2874609494640126</v>
      </c>
      <c r="X71">
        <v>24.332539931099276</v>
      </c>
      <c r="Y71">
        <v>0</v>
      </c>
      <c r="Z71">
        <v>1.6052799999999998</v>
      </c>
      <c r="AA71">
        <v>6.9160114861697162</v>
      </c>
      <c r="AB71">
        <v>6.4820785945366808</v>
      </c>
      <c r="AC71">
        <v>4.7643017850515923</v>
      </c>
      <c r="AD71">
        <v>0</v>
      </c>
      <c r="AE71">
        <v>12.000856582911029</v>
      </c>
      <c r="AF71">
        <v>0</v>
      </c>
      <c r="AG71">
        <v>0</v>
      </c>
      <c r="AH71">
        <v>37.649113481982369</v>
      </c>
      <c r="AI71">
        <v>0.87876308897031041</v>
      </c>
      <c r="AJ71">
        <v>0</v>
      </c>
      <c r="AK71">
        <v>12.740801337026564</v>
      </c>
      <c r="AL71">
        <v>19.730050774526681</v>
      </c>
      <c r="AM71">
        <v>3.8888165911726107</v>
      </c>
      <c r="AN71">
        <v>0</v>
      </c>
      <c r="AO71">
        <v>0.47752000000000011</v>
      </c>
      <c r="AP71">
        <v>2.049437676884839</v>
      </c>
      <c r="AQ71">
        <v>0</v>
      </c>
      <c r="AR71">
        <v>7.7414782608695649</v>
      </c>
      <c r="AS71">
        <v>7.284524482514211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706.34163457108855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96.89</v>
      </c>
      <c r="L72">
        <v>62.605447538718828</v>
      </c>
      <c r="M72">
        <v>0</v>
      </c>
      <c r="N72">
        <v>29.217522258967186</v>
      </c>
      <c r="O72">
        <v>49.059999999999995</v>
      </c>
      <c r="P72">
        <v>54.03</v>
      </c>
      <c r="Q72">
        <v>5.0600000000000005</v>
      </c>
      <c r="R72">
        <v>10.43</v>
      </c>
      <c r="S72">
        <v>6.5</v>
      </c>
      <c r="T72">
        <v>0</v>
      </c>
      <c r="U72">
        <v>270.21999999999997</v>
      </c>
      <c r="V72">
        <v>4.2750772889417359</v>
      </c>
      <c r="W72">
        <v>8.2874609494640126</v>
      </c>
      <c r="X72">
        <v>24.332539931099276</v>
      </c>
      <c r="Y72">
        <v>0</v>
      </c>
      <c r="Z72">
        <v>1.6052799999999998</v>
      </c>
      <c r="AA72">
        <v>6.9160114861697162</v>
      </c>
      <c r="AB72">
        <v>6.4820785945366808</v>
      </c>
      <c r="AC72">
        <v>4.7643017850515923</v>
      </c>
      <c r="AD72">
        <v>0</v>
      </c>
      <c r="AE72">
        <v>12.000856582911029</v>
      </c>
      <c r="AF72">
        <v>0</v>
      </c>
      <c r="AG72">
        <v>0</v>
      </c>
      <c r="AH72">
        <v>37.649113481982369</v>
      </c>
      <c r="AI72">
        <v>0.87876308897031041</v>
      </c>
      <c r="AJ72">
        <v>0</v>
      </c>
      <c r="AK72">
        <v>12.740801337026564</v>
      </c>
      <c r="AL72">
        <v>19.730050774526681</v>
      </c>
      <c r="AM72">
        <v>3.8888165911726107</v>
      </c>
      <c r="AN72">
        <v>0</v>
      </c>
      <c r="AO72">
        <v>0.47752000000000011</v>
      </c>
      <c r="AP72">
        <v>2.049437676884839</v>
      </c>
      <c r="AQ72">
        <v>0</v>
      </c>
      <c r="AR72">
        <v>7.7414782608695649</v>
      </c>
      <c r="AS72">
        <v>7.284524482514211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745.11708210980748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106.57999999999998</v>
      </c>
      <c r="L73">
        <v>62.605447538718828</v>
      </c>
      <c r="M73">
        <v>0</v>
      </c>
      <c r="N73">
        <v>29.217522258967186</v>
      </c>
      <c r="O73">
        <v>49.059999999999995</v>
      </c>
      <c r="P73">
        <v>54.03</v>
      </c>
      <c r="Q73">
        <v>5.0599999999999996</v>
      </c>
      <c r="R73">
        <v>10.43</v>
      </c>
      <c r="S73">
        <v>6.5</v>
      </c>
      <c r="T73">
        <v>0</v>
      </c>
      <c r="U73">
        <v>270.21999999999997</v>
      </c>
      <c r="V73">
        <v>4.2750772889417359</v>
      </c>
      <c r="W73">
        <v>8.2874609494640126</v>
      </c>
      <c r="X73">
        <v>24.332539931099276</v>
      </c>
      <c r="Y73">
        <v>0</v>
      </c>
      <c r="Z73">
        <v>1.6052799999999998</v>
      </c>
      <c r="AA73">
        <v>6.9160114861697162</v>
      </c>
      <c r="AB73">
        <v>6.4820785945366808</v>
      </c>
      <c r="AC73">
        <v>4.7643017850515923</v>
      </c>
      <c r="AD73">
        <v>0</v>
      </c>
      <c r="AE73">
        <v>12.000856582911029</v>
      </c>
      <c r="AF73">
        <v>0</v>
      </c>
      <c r="AG73">
        <v>0</v>
      </c>
      <c r="AH73">
        <v>37.649113481982369</v>
      </c>
      <c r="AI73">
        <v>0.87876308897031041</v>
      </c>
      <c r="AJ73">
        <v>0</v>
      </c>
      <c r="AK73">
        <v>12.740801337026564</v>
      </c>
      <c r="AL73">
        <v>19.730050774526681</v>
      </c>
      <c r="AM73">
        <v>3.8888165911726107</v>
      </c>
      <c r="AN73">
        <v>0</v>
      </c>
      <c r="AO73">
        <v>0.45720000000000011</v>
      </c>
      <c r="AP73">
        <v>2.049437676884839</v>
      </c>
      <c r="AQ73">
        <v>0</v>
      </c>
      <c r="AR73">
        <v>7.7414782608695649</v>
      </c>
      <c r="AS73">
        <v>7.284524482514211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754.78676210980723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116.27</v>
      </c>
      <c r="L74">
        <v>62.605447538718828</v>
      </c>
      <c r="M74">
        <v>0</v>
      </c>
      <c r="N74">
        <v>29.217522258967186</v>
      </c>
      <c r="O74">
        <v>49.059999999999995</v>
      </c>
      <c r="P74">
        <v>54.03</v>
      </c>
      <c r="Q74">
        <v>5.0599999999999996</v>
      </c>
      <c r="R74">
        <v>10.43</v>
      </c>
      <c r="S74">
        <v>6.5</v>
      </c>
      <c r="T74">
        <v>0</v>
      </c>
      <c r="U74">
        <v>270.21999999999997</v>
      </c>
      <c r="V74">
        <v>4.2750772889417359</v>
      </c>
      <c r="W74">
        <v>8.2874609494640126</v>
      </c>
      <c r="X74">
        <v>24.332539931099276</v>
      </c>
      <c r="Y74">
        <v>0</v>
      </c>
      <c r="Z74">
        <v>1.6052799999999998</v>
      </c>
      <c r="AA74">
        <v>6.9160114861697162</v>
      </c>
      <c r="AB74">
        <v>6.4820785945366808</v>
      </c>
      <c r="AC74">
        <v>4.7643017850515923</v>
      </c>
      <c r="AD74">
        <v>0</v>
      </c>
      <c r="AE74">
        <v>12.000856582911029</v>
      </c>
      <c r="AF74">
        <v>0</v>
      </c>
      <c r="AG74">
        <v>0</v>
      </c>
      <c r="AH74">
        <v>37.649113481982369</v>
      </c>
      <c r="AI74">
        <v>0.87876308897031041</v>
      </c>
      <c r="AJ74">
        <v>0</v>
      </c>
      <c r="AK74">
        <v>12.740801337026564</v>
      </c>
      <c r="AL74">
        <v>19.730050774526681</v>
      </c>
      <c r="AM74">
        <v>3.8888165911726107</v>
      </c>
      <c r="AN74">
        <v>0</v>
      </c>
      <c r="AO74">
        <v>0.42164000000000007</v>
      </c>
      <c r="AP74">
        <v>2.049437676884839</v>
      </c>
      <c r="AQ74">
        <v>0</v>
      </c>
      <c r="AR74">
        <v>7.7414782608695649</v>
      </c>
      <c r="AS74">
        <v>7.284524482514211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764.44120210980736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159.07241821222254</v>
      </c>
      <c r="L75">
        <v>62.606486926270904</v>
      </c>
      <c r="M75">
        <v>0</v>
      </c>
      <c r="N75">
        <v>29.217522258967186</v>
      </c>
      <c r="O75">
        <v>49.059999999999995</v>
      </c>
      <c r="P75">
        <v>54.03</v>
      </c>
      <c r="Q75">
        <v>5.0599999999999996</v>
      </c>
      <c r="R75">
        <v>10.43</v>
      </c>
      <c r="S75">
        <v>6.5</v>
      </c>
      <c r="T75">
        <v>0</v>
      </c>
      <c r="U75">
        <v>270.21999999999997</v>
      </c>
      <c r="V75">
        <v>4.2750772889417359</v>
      </c>
      <c r="W75">
        <v>8.2874609494640126</v>
      </c>
      <c r="X75">
        <v>24.332539931099276</v>
      </c>
      <c r="Y75">
        <v>0</v>
      </c>
      <c r="Z75">
        <v>1.6052799999999998</v>
      </c>
      <c r="AA75">
        <v>10.372747304266294</v>
      </c>
      <c r="AB75">
        <v>6.4820785945366808</v>
      </c>
      <c r="AC75">
        <v>4.7643017850515923</v>
      </c>
      <c r="AD75">
        <v>0</v>
      </c>
      <c r="AE75">
        <v>12.000856582911029</v>
      </c>
      <c r="AF75">
        <v>0</v>
      </c>
      <c r="AG75">
        <v>0</v>
      </c>
      <c r="AH75">
        <v>37.649113481982369</v>
      </c>
      <c r="AI75">
        <v>2.5051649316457283</v>
      </c>
      <c r="AJ75">
        <v>0</v>
      </c>
      <c r="AK75">
        <v>12.740801337026564</v>
      </c>
      <c r="AL75">
        <v>19.730050774526681</v>
      </c>
      <c r="AM75">
        <v>3.8888165911726107</v>
      </c>
      <c r="AN75">
        <v>0</v>
      </c>
      <c r="AO75">
        <v>0.43942000000000009</v>
      </c>
      <c r="AP75">
        <v>2.049437676884839</v>
      </c>
      <c r="AQ75">
        <v>0</v>
      </c>
      <c r="AR75">
        <v>10.73088768115942</v>
      </c>
      <c r="AS75">
        <v>7.284524482514211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815.33498679064382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159.07241821222254</v>
      </c>
      <c r="L76">
        <v>62.606668085785749</v>
      </c>
      <c r="M76">
        <v>0</v>
      </c>
      <c r="N76">
        <v>29.217522258967186</v>
      </c>
      <c r="O76">
        <v>49.059999999999995</v>
      </c>
      <c r="P76">
        <v>54.03</v>
      </c>
      <c r="Q76">
        <v>5.0599999999999996</v>
      </c>
      <c r="R76">
        <v>10.43</v>
      </c>
      <c r="S76">
        <v>6.5</v>
      </c>
      <c r="T76">
        <v>0</v>
      </c>
      <c r="U76">
        <v>270.21999999999997</v>
      </c>
      <c r="V76">
        <v>4.2750772889417359</v>
      </c>
      <c r="W76">
        <v>8.2874609494640126</v>
      </c>
      <c r="X76">
        <v>24.332539931099276</v>
      </c>
      <c r="Y76">
        <v>0</v>
      </c>
      <c r="Z76">
        <v>1.6052799999999998</v>
      </c>
      <c r="AA76">
        <v>10.372747304266294</v>
      </c>
      <c r="AB76">
        <v>6.4820785945366808</v>
      </c>
      <c r="AC76">
        <v>4.7643017850515923</v>
      </c>
      <c r="AD76">
        <v>0</v>
      </c>
      <c r="AE76">
        <v>12.000856582911029</v>
      </c>
      <c r="AF76">
        <v>0</v>
      </c>
      <c r="AG76">
        <v>0</v>
      </c>
      <c r="AH76">
        <v>37.649113481982369</v>
      </c>
      <c r="AI76">
        <v>8.1435113480494739</v>
      </c>
      <c r="AJ76">
        <v>0</v>
      </c>
      <c r="AK76">
        <v>12.740801337026564</v>
      </c>
      <c r="AL76">
        <v>19.730050774526681</v>
      </c>
      <c r="AM76">
        <v>3.8888165911726107</v>
      </c>
      <c r="AN76">
        <v>0</v>
      </c>
      <c r="AO76">
        <v>0.37592000000000003</v>
      </c>
      <c r="AP76">
        <v>2.049437676884839</v>
      </c>
      <c r="AQ76">
        <v>0</v>
      </c>
      <c r="AR76">
        <v>10.73088768115942</v>
      </c>
      <c r="AS76">
        <v>7.284524482514211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820.91001436656234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159.07241821222254</v>
      </c>
      <c r="L77">
        <v>62.606831477732797</v>
      </c>
      <c r="M77">
        <v>0</v>
      </c>
      <c r="N77">
        <v>29.217522258967186</v>
      </c>
      <c r="O77">
        <v>49.059999999999995</v>
      </c>
      <c r="P77">
        <v>54.03</v>
      </c>
      <c r="Q77">
        <v>5.0599999999999996</v>
      </c>
      <c r="R77">
        <v>10.43</v>
      </c>
      <c r="S77">
        <v>6.5</v>
      </c>
      <c r="T77">
        <v>0</v>
      </c>
      <c r="U77">
        <v>270.21999999999997</v>
      </c>
      <c r="V77">
        <v>4.2750772889417359</v>
      </c>
      <c r="W77">
        <v>8.2874609494640126</v>
      </c>
      <c r="X77">
        <v>24.332539931099276</v>
      </c>
      <c r="Y77">
        <v>0</v>
      </c>
      <c r="Z77">
        <v>3.2080200000000003</v>
      </c>
      <c r="AA77">
        <v>10.372747304266294</v>
      </c>
      <c r="AB77">
        <v>9.7231178918050229</v>
      </c>
      <c r="AC77">
        <v>7.1499034031580626</v>
      </c>
      <c r="AD77">
        <v>0</v>
      </c>
      <c r="AE77">
        <v>12.000856582911029</v>
      </c>
      <c r="AF77">
        <v>0</v>
      </c>
      <c r="AG77">
        <v>0</v>
      </c>
      <c r="AH77">
        <v>37.649113481982369</v>
      </c>
      <c r="AI77">
        <v>8.1435113480494739</v>
      </c>
      <c r="AJ77">
        <v>0</v>
      </c>
      <c r="AK77">
        <v>12.740801337026564</v>
      </c>
      <c r="AL77">
        <v>19.730050774526681</v>
      </c>
      <c r="AM77">
        <v>3.8888165911726107</v>
      </c>
      <c r="AN77">
        <v>0</v>
      </c>
      <c r="AO77">
        <v>0.32512000000000008</v>
      </c>
      <c r="AP77">
        <v>2.049437676884839</v>
      </c>
      <c r="AQ77">
        <v>0</v>
      </c>
      <c r="AR77">
        <v>10.73088768115942</v>
      </c>
      <c r="AS77">
        <v>7.284524482514211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828.0887586738844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159.07241821222254</v>
      </c>
      <c r="L78">
        <v>62.607873951577304</v>
      </c>
      <c r="M78">
        <v>0</v>
      </c>
      <c r="N78">
        <v>29.217522258967186</v>
      </c>
      <c r="O78">
        <v>49.059999999999995</v>
      </c>
      <c r="P78">
        <v>54.03</v>
      </c>
      <c r="Q78">
        <v>5.0599999999999996</v>
      </c>
      <c r="R78">
        <v>10.119999999999999</v>
      </c>
      <c r="S78">
        <v>6.35</v>
      </c>
      <c r="T78">
        <v>0</v>
      </c>
      <c r="U78">
        <v>270.21999999999997</v>
      </c>
      <c r="V78">
        <v>4.2750772889417359</v>
      </c>
      <c r="W78">
        <v>8.2874609494640126</v>
      </c>
      <c r="X78">
        <v>24.332539931099276</v>
      </c>
      <c r="Y78">
        <v>0</v>
      </c>
      <c r="Z78">
        <v>4.9733199999999993</v>
      </c>
      <c r="AA78">
        <v>10.372747304266294</v>
      </c>
      <c r="AB78">
        <v>10.03859720715537</v>
      </c>
      <c r="AC78">
        <v>7.520281282150485</v>
      </c>
      <c r="AD78">
        <v>0</v>
      </c>
      <c r="AE78">
        <v>12.164337169516303</v>
      </c>
      <c r="AF78">
        <v>0</v>
      </c>
      <c r="AG78">
        <v>0</v>
      </c>
      <c r="AH78">
        <v>38.000257159300425</v>
      </c>
      <c r="AI78">
        <v>12.061138417464235</v>
      </c>
      <c r="AJ78">
        <v>0</v>
      </c>
      <c r="AK78">
        <v>12.740801337026564</v>
      </c>
      <c r="AL78">
        <v>19.730050774526681</v>
      </c>
      <c r="AM78">
        <v>3.8888165911726107</v>
      </c>
      <c r="AN78">
        <v>0</v>
      </c>
      <c r="AO78">
        <v>0.34798000000000007</v>
      </c>
      <c r="AP78">
        <v>2.049437676884839</v>
      </c>
      <c r="AQ78">
        <v>0</v>
      </c>
      <c r="AR78">
        <v>10.73088768115942</v>
      </c>
      <c r="AS78">
        <v>7.284524482514211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834.53606967540952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159.07000000000002</v>
      </c>
      <c r="L79">
        <v>62.42</v>
      </c>
      <c r="M79">
        <v>0</v>
      </c>
      <c r="N79">
        <v>29.217522258967186</v>
      </c>
      <c r="O79">
        <v>49.059999999999995</v>
      </c>
      <c r="P79">
        <v>54.03</v>
      </c>
      <c r="Q79">
        <v>4.87</v>
      </c>
      <c r="R79">
        <v>9.8174599068804973</v>
      </c>
      <c r="S79">
        <v>6.2</v>
      </c>
      <c r="T79">
        <v>0</v>
      </c>
      <c r="U79">
        <v>270.21999999999997</v>
      </c>
      <c r="V79">
        <v>4.2750772889417359</v>
      </c>
      <c r="W79">
        <v>8.2874609494640126</v>
      </c>
      <c r="X79">
        <v>24.332539931099276</v>
      </c>
      <c r="Y79">
        <v>0</v>
      </c>
      <c r="Z79">
        <v>4.9733199999999993</v>
      </c>
      <c r="AA79">
        <v>10.372747304266294</v>
      </c>
      <c r="AB79">
        <v>10.03859720715537</v>
      </c>
      <c r="AC79">
        <v>7.520281282150485</v>
      </c>
      <c r="AD79">
        <v>0</v>
      </c>
      <c r="AE79">
        <v>12.164337169516303</v>
      </c>
      <c r="AF79">
        <v>0</v>
      </c>
      <c r="AG79">
        <v>0</v>
      </c>
      <c r="AH79">
        <v>38.000257159300425</v>
      </c>
      <c r="AI79">
        <v>12.061138417464235</v>
      </c>
      <c r="AJ79">
        <v>0</v>
      </c>
      <c r="AK79">
        <v>12.740801337026564</v>
      </c>
      <c r="AL79">
        <v>19.730050774526681</v>
      </c>
      <c r="AM79">
        <v>3.8888165911726107</v>
      </c>
      <c r="AN79">
        <v>0</v>
      </c>
      <c r="AO79">
        <v>0.57912000000000008</v>
      </c>
      <c r="AP79">
        <v>2.049437676884839</v>
      </c>
      <c r="AQ79">
        <v>0</v>
      </c>
      <c r="AR79">
        <v>10.73088768115942</v>
      </c>
      <c r="AS79">
        <v>7.284524482514211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833.93437741849027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159.07000000000002</v>
      </c>
      <c r="L80">
        <v>62.55</v>
      </c>
      <c r="M80">
        <v>0</v>
      </c>
      <c r="N80">
        <v>29.217522258967186</v>
      </c>
      <c r="O80">
        <v>49.059999999999995</v>
      </c>
      <c r="P80">
        <v>54.03</v>
      </c>
      <c r="Q80">
        <v>4.87</v>
      </c>
      <c r="R80">
        <v>9.8174599068804973</v>
      </c>
      <c r="S80">
        <v>6.2</v>
      </c>
      <c r="T80">
        <v>0</v>
      </c>
      <c r="U80">
        <v>270.21999999999997</v>
      </c>
      <c r="V80">
        <v>4.2750772889417359</v>
      </c>
      <c r="W80">
        <v>8.2874609494640126</v>
      </c>
      <c r="X80">
        <v>24.332539931099276</v>
      </c>
      <c r="Y80">
        <v>0</v>
      </c>
      <c r="Z80">
        <v>4.9733199999999993</v>
      </c>
      <c r="AA80">
        <v>10.372747304266294</v>
      </c>
      <c r="AB80">
        <v>10.03859720715537</v>
      </c>
      <c r="AC80">
        <v>7.520281282150485</v>
      </c>
      <c r="AD80">
        <v>0</v>
      </c>
      <c r="AE80">
        <v>12.164337169516303</v>
      </c>
      <c r="AF80">
        <v>0</v>
      </c>
      <c r="AG80">
        <v>0</v>
      </c>
      <c r="AH80">
        <v>38.000257159300425</v>
      </c>
      <c r="AI80">
        <v>12.061138417464235</v>
      </c>
      <c r="AJ80">
        <v>0</v>
      </c>
      <c r="AK80">
        <v>12.740801337026564</v>
      </c>
      <c r="AL80">
        <v>19.730050774526681</v>
      </c>
      <c r="AM80">
        <v>3.8888165911726107</v>
      </c>
      <c r="AN80">
        <v>0</v>
      </c>
      <c r="AO80">
        <v>0.57912000000000008</v>
      </c>
      <c r="AP80">
        <v>2.049437676884839</v>
      </c>
      <c r="AQ80">
        <v>0</v>
      </c>
      <c r="AR80">
        <v>10.73088768115942</v>
      </c>
      <c r="AS80">
        <v>7.284524482514211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834.06437741849015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159.07000000000002</v>
      </c>
      <c r="L81">
        <v>62.55</v>
      </c>
      <c r="M81">
        <v>0</v>
      </c>
      <c r="N81">
        <v>29.217522258967186</v>
      </c>
      <c r="O81">
        <v>49.059999999999995</v>
      </c>
      <c r="P81">
        <v>54.03</v>
      </c>
      <c r="Q81">
        <v>4.87</v>
      </c>
      <c r="R81">
        <v>9.8174599068804973</v>
      </c>
      <c r="S81">
        <v>6.2</v>
      </c>
      <c r="T81">
        <v>0</v>
      </c>
      <c r="U81">
        <v>270.21999999999997</v>
      </c>
      <c r="V81">
        <v>4.2750772889417359</v>
      </c>
      <c r="W81">
        <v>8.2874609494640126</v>
      </c>
      <c r="X81">
        <v>24.332539931099276</v>
      </c>
      <c r="Y81">
        <v>0</v>
      </c>
      <c r="Z81">
        <v>4.9733199999999993</v>
      </c>
      <c r="AA81">
        <v>10.372747304266294</v>
      </c>
      <c r="AB81">
        <v>10.03859720715537</v>
      </c>
      <c r="AC81">
        <v>7.520281282150485</v>
      </c>
      <c r="AD81">
        <v>0</v>
      </c>
      <c r="AE81">
        <v>12.164337169516303</v>
      </c>
      <c r="AF81">
        <v>0</v>
      </c>
      <c r="AG81">
        <v>0</v>
      </c>
      <c r="AH81">
        <v>38.000257159300425</v>
      </c>
      <c r="AI81">
        <v>12.061138417464235</v>
      </c>
      <c r="AJ81">
        <v>0</v>
      </c>
      <c r="AK81">
        <v>12.740801337026564</v>
      </c>
      <c r="AL81">
        <v>19.730050774526681</v>
      </c>
      <c r="AM81">
        <v>3.8888165911726107</v>
      </c>
      <c r="AN81">
        <v>0</v>
      </c>
      <c r="AO81">
        <v>0.62992000000000015</v>
      </c>
      <c r="AP81">
        <v>2.049437676884839</v>
      </c>
      <c r="AQ81">
        <v>0</v>
      </c>
      <c r="AR81">
        <v>10.73088768115942</v>
      </c>
      <c r="AS81">
        <v>7.284524482514211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834.11517741849013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159.07000000000002</v>
      </c>
      <c r="L82">
        <v>62.55</v>
      </c>
      <c r="M82">
        <v>0</v>
      </c>
      <c r="N82">
        <v>29.217522258967186</v>
      </c>
      <c r="O82">
        <v>49.059999999999995</v>
      </c>
      <c r="P82">
        <v>54.03</v>
      </c>
      <c r="Q82">
        <v>4.87</v>
      </c>
      <c r="R82">
        <v>9.8174599068804973</v>
      </c>
      <c r="S82">
        <v>6.2</v>
      </c>
      <c r="T82">
        <v>0</v>
      </c>
      <c r="U82">
        <v>270.21999999999997</v>
      </c>
      <c r="V82">
        <v>4.2750772889417359</v>
      </c>
      <c r="W82">
        <v>8.2874609494640126</v>
      </c>
      <c r="X82">
        <v>24.332539931099276</v>
      </c>
      <c r="Y82">
        <v>0</v>
      </c>
      <c r="Z82">
        <v>4.9733199999999993</v>
      </c>
      <c r="AA82">
        <v>10.372747304266294</v>
      </c>
      <c r="AB82">
        <v>10.03859720715537</v>
      </c>
      <c r="AC82">
        <v>7.520281282150485</v>
      </c>
      <c r="AD82">
        <v>0</v>
      </c>
      <c r="AE82">
        <v>12.164337169516303</v>
      </c>
      <c r="AF82">
        <v>0</v>
      </c>
      <c r="AG82">
        <v>0</v>
      </c>
      <c r="AH82">
        <v>38.000257159300425</v>
      </c>
      <c r="AI82">
        <v>3.9130262155458069</v>
      </c>
      <c r="AJ82">
        <v>0</v>
      </c>
      <c r="AK82">
        <v>12.740801337026564</v>
      </c>
      <c r="AL82">
        <v>19.730050774526681</v>
      </c>
      <c r="AM82">
        <v>3.8888165911726107</v>
      </c>
      <c r="AN82">
        <v>0</v>
      </c>
      <c r="AO82">
        <v>0.67818000000000012</v>
      </c>
      <c r="AP82">
        <v>2.049437676884839</v>
      </c>
      <c r="AQ82">
        <v>0</v>
      </c>
      <c r="AR82">
        <v>11.41156884057971</v>
      </c>
      <c r="AS82">
        <v>7.284524482514211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826.69600637599194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159.07000000000002</v>
      </c>
      <c r="L83">
        <v>62.55</v>
      </c>
      <c r="M83">
        <v>0</v>
      </c>
      <c r="N83">
        <v>29.217522258967186</v>
      </c>
      <c r="O83">
        <v>49.059999999999995</v>
      </c>
      <c r="P83">
        <v>54.03</v>
      </c>
      <c r="Q83">
        <v>4.87</v>
      </c>
      <c r="R83">
        <v>9.8174599068804973</v>
      </c>
      <c r="S83">
        <v>6.2</v>
      </c>
      <c r="T83">
        <v>0</v>
      </c>
      <c r="U83">
        <v>270.21999999999997</v>
      </c>
      <c r="V83">
        <v>4.55</v>
      </c>
      <c r="W83">
        <v>8.2874609494640126</v>
      </c>
      <c r="X83">
        <v>24.332539931099276</v>
      </c>
      <c r="Y83">
        <v>0</v>
      </c>
      <c r="Z83">
        <v>4.9733199999999993</v>
      </c>
      <c r="AA83">
        <v>10.372747304266294</v>
      </c>
      <c r="AB83">
        <v>10.03859720715537</v>
      </c>
      <c r="AC83">
        <v>7.520281282150485</v>
      </c>
      <c r="AD83">
        <v>0</v>
      </c>
      <c r="AE83">
        <v>12.164337169516303</v>
      </c>
      <c r="AF83">
        <v>0</v>
      </c>
      <c r="AG83">
        <v>0</v>
      </c>
      <c r="AH83">
        <v>38.000257159300425</v>
      </c>
      <c r="AI83">
        <v>3.9130262155458069</v>
      </c>
      <c r="AJ83">
        <v>0</v>
      </c>
      <c r="AK83">
        <v>12.740801337026564</v>
      </c>
      <c r="AL83">
        <v>19.730050774526681</v>
      </c>
      <c r="AM83">
        <v>3.8888165911726107</v>
      </c>
      <c r="AN83">
        <v>0</v>
      </c>
      <c r="AO83">
        <v>0.7239000000000001</v>
      </c>
      <c r="AP83">
        <v>2.049437676884839</v>
      </c>
      <c r="AQ83">
        <v>0</v>
      </c>
      <c r="AR83">
        <v>11.41156884057971</v>
      </c>
      <c r="AS83">
        <v>7.284524482514211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827.01664908705015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159.07000000000002</v>
      </c>
      <c r="L84">
        <v>62.55</v>
      </c>
      <c r="M84">
        <v>0</v>
      </c>
      <c r="N84">
        <v>29.217522258967186</v>
      </c>
      <c r="O84">
        <v>49.059999999999995</v>
      </c>
      <c r="P84">
        <v>54.03</v>
      </c>
      <c r="Q84">
        <v>4.87</v>
      </c>
      <c r="R84">
        <v>9.8174599068804973</v>
      </c>
      <c r="S84">
        <v>6.2</v>
      </c>
      <c r="T84">
        <v>0</v>
      </c>
      <c r="U84">
        <v>270.21999999999997</v>
      </c>
      <c r="V84">
        <v>4.620000000000001</v>
      </c>
      <c r="W84">
        <v>8.2874609494640126</v>
      </c>
      <c r="X84">
        <v>24.332539931099276</v>
      </c>
      <c r="Y84">
        <v>0</v>
      </c>
      <c r="Z84">
        <v>4.9733199999999993</v>
      </c>
      <c r="AA84">
        <v>10.372747304266294</v>
      </c>
      <c r="AB84">
        <v>10.03859720715537</v>
      </c>
      <c r="AC84">
        <v>7.520281282150485</v>
      </c>
      <c r="AD84">
        <v>0</v>
      </c>
      <c r="AE84">
        <v>12.164337169516303</v>
      </c>
      <c r="AF84">
        <v>0</v>
      </c>
      <c r="AG84">
        <v>0</v>
      </c>
      <c r="AH84">
        <v>38.000257159300425</v>
      </c>
      <c r="AI84">
        <v>3.9130262155458069</v>
      </c>
      <c r="AJ84">
        <v>0</v>
      </c>
      <c r="AK84">
        <v>12.740801337026564</v>
      </c>
      <c r="AL84">
        <v>19.730050774526681</v>
      </c>
      <c r="AM84">
        <v>3.8888165911726107</v>
      </c>
      <c r="AN84">
        <v>0</v>
      </c>
      <c r="AO84">
        <v>0.75184000000000006</v>
      </c>
      <c r="AP84">
        <v>2.049437676884839</v>
      </c>
      <c r="AQ84">
        <v>0</v>
      </c>
      <c r="AR84">
        <v>11.41156884057971</v>
      </c>
      <c r="AS84">
        <v>7.284524482514211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827.11458908705026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159.07000000000002</v>
      </c>
      <c r="L85">
        <v>62.55</v>
      </c>
      <c r="M85">
        <v>0</v>
      </c>
      <c r="N85">
        <v>29.217522258967186</v>
      </c>
      <c r="O85">
        <v>49.059999999999995</v>
      </c>
      <c r="P85">
        <v>54.03</v>
      </c>
      <c r="Q85">
        <v>4.87</v>
      </c>
      <c r="R85">
        <v>9.8174599068804973</v>
      </c>
      <c r="S85">
        <v>6.2</v>
      </c>
      <c r="T85">
        <v>0</v>
      </c>
      <c r="U85">
        <v>270.21999999999997</v>
      </c>
      <c r="V85">
        <v>4.620000000000001</v>
      </c>
      <c r="W85">
        <v>8.2874609494640126</v>
      </c>
      <c r="X85">
        <v>24.332539931099276</v>
      </c>
      <c r="Y85">
        <v>0</v>
      </c>
      <c r="Z85">
        <v>4.9733199999999993</v>
      </c>
      <c r="AA85">
        <v>10.372747304266294</v>
      </c>
      <c r="AB85">
        <v>10.03859720715537</v>
      </c>
      <c r="AC85">
        <v>7.520281282150485</v>
      </c>
      <c r="AD85">
        <v>0</v>
      </c>
      <c r="AE85">
        <v>12.164337169516303</v>
      </c>
      <c r="AF85">
        <v>0</v>
      </c>
      <c r="AG85">
        <v>0</v>
      </c>
      <c r="AH85">
        <v>38.000257159300425</v>
      </c>
      <c r="AI85">
        <v>4.6974718002025497</v>
      </c>
      <c r="AJ85">
        <v>0</v>
      </c>
      <c r="AK85">
        <v>12.740801337026564</v>
      </c>
      <c r="AL85">
        <v>19.730050774526681</v>
      </c>
      <c r="AM85">
        <v>3.8888165911726107</v>
      </c>
      <c r="AN85">
        <v>0</v>
      </c>
      <c r="AO85">
        <v>0.78740000000000021</v>
      </c>
      <c r="AP85">
        <v>2.049437676884839</v>
      </c>
      <c r="AQ85">
        <v>0</v>
      </c>
      <c r="AR85">
        <v>11.41156884057971</v>
      </c>
      <c r="AS85">
        <v>7.284524482514211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827.93459467170715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159.07000000000002</v>
      </c>
      <c r="L86">
        <v>62.55</v>
      </c>
      <c r="M86">
        <v>0</v>
      </c>
      <c r="N86">
        <v>29.217522258967186</v>
      </c>
      <c r="O86">
        <v>49.059999999999995</v>
      </c>
      <c r="P86">
        <v>54.03</v>
      </c>
      <c r="Q86">
        <v>4.87</v>
      </c>
      <c r="R86">
        <v>9.8174599068804973</v>
      </c>
      <c r="S86">
        <v>6.2</v>
      </c>
      <c r="T86">
        <v>0</v>
      </c>
      <c r="U86">
        <v>270.21999999999997</v>
      </c>
      <c r="V86">
        <v>4.620000000000001</v>
      </c>
      <c r="W86">
        <v>8.2874609494640126</v>
      </c>
      <c r="X86">
        <v>24.332539931099276</v>
      </c>
      <c r="Y86">
        <v>0</v>
      </c>
      <c r="Z86">
        <v>1.6052799999999998</v>
      </c>
      <c r="AA86">
        <v>10.372747304266294</v>
      </c>
      <c r="AB86">
        <v>9.7231178918050229</v>
      </c>
      <c r="AC86">
        <v>7.1499034031580626</v>
      </c>
      <c r="AD86">
        <v>0</v>
      </c>
      <c r="AE86">
        <v>12.000856582911029</v>
      </c>
      <c r="AF86">
        <v>0</v>
      </c>
      <c r="AG86">
        <v>0</v>
      </c>
      <c r="AH86">
        <v>37.649113481982369</v>
      </c>
      <c r="AI86">
        <v>4.6974718002025497</v>
      </c>
      <c r="AJ86">
        <v>0</v>
      </c>
      <c r="AK86">
        <v>12.740801337026564</v>
      </c>
      <c r="AL86">
        <v>19.730050774526681</v>
      </c>
      <c r="AM86">
        <v>3.8888165911726107</v>
      </c>
      <c r="AN86">
        <v>0</v>
      </c>
      <c r="AO86">
        <v>0.81788000000000027</v>
      </c>
      <c r="AP86">
        <v>2.049437676884839</v>
      </c>
      <c r="AQ86">
        <v>0</v>
      </c>
      <c r="AR86">
        <v>10.73088768115942</v>
      </c>
      <c r="AS86">
        <v>7.284524482514211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822.71587205402068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159.07000000000002</v>
      </c>
      <c r="L87">
        <v>62.55</v>
      </c>
      <c r="M87">
        <v>0</v>
      </c>
      <c r="N87">
        <v>29.217522258967186</v>
      </c>
      <c r="O87">
        <v>49.059999999999995</v>
      </c>
      <c r="P87">
        <v>54.03</v>
      </c>
      <c r="Q87">
        <v>4.87</v>
      </c>
      <c r="R87">
        <v>9.8174599068804973</v>
      </c>
      <c r="S87">
        <v>6.2</v>
      </c>
      <c r="T87">
        <v>0</v>
      </c>
      <c r="U87">
        <v>270.21999999999997</v>
      </c>
      <c r="V87">
        <v>4.8899999999999988</v>
      </c>
      <c r="W87">
        <v>8.2874609494640126</v>
      </c>
      <c r="X87">
        <v>24.332539931099276</v>
      </c>
      <c r="Y87">
        <v>0</v>
      </c>
      <c r="Z87">
        <v>1.6052799999999998</v>
      </c>
      <c r="AA87">
        <v>10.372747304266294</v>
      </c>
      <c r="AB87">
        <v>9.7231178918050229</v>
      </c>
      <c r="AC87">
        <v>7.1499034031580626</v>
      </c>
      <c r="AD87">
        <v>0</v>
      </c>
      <c r="AE87">
        <v>12.000856582911029</v>
      </c>
      <c r="AF87">
        <v>0</v>
      </c>
      <c r="AG87">
        <v>0</v>
      </c>
      <c r="AH87">
        <v>37.649113481982369</v>
      </c>
      <c r="AI87">
        <v>7.517795221871661</v>
      </c>
      <c r="AJ87">
        <v>0</v>
      </c>
      <c r="AK87">
        <v>12.740801337026564</v>
      </c>
      <c r="AL87">
        <v>19.730050774526681</v>
      </c>
      <c r="AM87">
        <v>3.8888165911726107</v>
      </c>
      <c r="AN87">
        <v>0</v>
      </c>
      <c r="AO87">
        <v>0.86106000000000027</v>
      </c>
      <c r="AP87">
        <v>2.049437676884839</v>
      </c>
      <c r="AQ87">
        <v>0</v>
      </c>
      <c r="AR87">
        <v>10.73088768115942</v>
      </c>
      <c r="AS87">
        <v>7.284524482514211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825.84937547568984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159.07000000000002</v>
      </c>
      <c r="L88">
        <v>62.55</v>
      </c>
      <c r="M88">
        <v>0</v>
      </c>
      <c r="N88">
        <v>29.217522258967186</v>
      </c>
      <c r="O88">
        <v>49.059999999999995</v>
      </c>
      <c r="P88">
        <v>54.03</v>
      </c>
      <c r="Q88">
        <v>4.87</v>
      </c>
      <c r="R88">
        <v>9.8174599068804973</v>
      </c>
      <c r="S88">
        <v>6.2</v>
      </c>
      <c r="T88">
        <v>0</v>
      </c>
      <c r="U88">
        <v>270.21999999999997</v>
      </c>
      <c r="V88">
        <v>5.0999999999999996</v>
      </c>
      <c r="W88">
        <v>8.2874609494640126</v>
      </c>
      <c r="X88">
        <v>24.332539931099276</v>
      </c>
      <c r="Y88">
        <v>0</v>
      </c>
      <c r="Z88">
        <v>1.6052799999999998</v>
      </c>
      <c r="AA88">
        <v>10.372747304266294</v>
      </c>
      <c r="AB88">
        <v>9.7231178918050229</v>
      </c>
      <c r="AC88">
        <v>7.1499034031580626</v>
      </c>
      <c r="AD88">
        <v>0</v>
      </c>
      <c r="AE88">
        <v>12.000856582911029</v>
      </c>
      <c r="AF88">
        <v>0</v>
      </c>
      <c r="AG88">
        <v>0</v>
      </c>
      <c r="AH88">
        <v>37.649113481982369</v>
      </c>
      <c r="AI88">
        <v>7.517795221871661</v>
      </c>
      <c r="AJ88">
        <v>0</v>
      </c>
      <c r="AK88">
        <v>12.740801337026564</v>
      </c>
      <c r="AL88">
        <v>19.730050774526681</v>
      </c>
      <c r="AM88">
        <v>3.8888165911726107</v>
      </c>
      <c r="AN88">
        <v>0</v>
      </c>
      <c r="AO88">
        <v>0.8737600000000002</v>
      </c>
      <c r="AP88">
        <v>2.049437676884839</v>
      </c>
      <c r="AQ88">
        <v>0</v>
      </c>
      <c r="AR88">
        <v>10.73088768115942</v>
      </c>
      <c r="AS88">
        <v>7.284524482514211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826.07207547568987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159.07000000000002</v>
      </c>
      <c r="L89">
        <v>62.55</v>
      </c>
      <c r="M89">
        <v>0</v>
      </c>
      <c r="N89">
        <v>29.217522258967186</v>
      </c>
      <c r="O89">
        <v>49.059999999999995</v>
      </c>
      <c r="P89">
        <v>54.03</v>
      </c>
      <c r="Q89">
        <v>4.87</v>
      </c>
      <c r="R89">
        <v>9.8174599068804973</v>
      </c>
      <c r="S89">
        <v>6.2</v>
      </c>
      <c r="T89">
        <v>0</v>
      </c>
      <c r="U89">
        <v>270.21999999999997</v>
      </c>
      <c r="V89">
        <v>5.12</v>
      </c>
      <c r="W89">
        <v>8.2874609494640126</v>
      </c>
      <c r="X89">
        <v>24.332539931099276</v>
      </c>
      <c r="Y89">
        <v>0</v>
      </c>
      <c r="Z89">
        <v>1.6052799999999998</v>
      </c>
      <c r="AA89">
        <v>10.372747304266294</v>
      </c>
      <c r="AB89">
        <v>9.7231178918050229</v>
      </c>
      <c r="AC89">
        <v>7.1499034031580626</v>
      </c>
      <c r="AD89">
        <v>0</v>
      </c>
      <c r="AE89">
        <v>12.000856582911029</v>
      </c>
      <c r="AF89">
        <v>0</v>
      </c>
      <c r="AG89">
        <v>0</v>
      </c>
      <c r="AH89">
        <v>37.649113481982369</v>
      </c>
      <c r="AI89">
        <v>7.517795221871661</v>
      </c>
      <c r="AJ89">
        <v>0</v>
      </c>
      <c r="AK89">
        <v>12.740801337026564</v>
      </c>
      <c r="AL89">
        <v>19.730050774526681</v>
      </c>
      <c r="AM89">
        <v>3.8888165911726107</v>
      </c>
      <c r="AN89">
        <v>0</v>
      </c>
      <c r="AO89">
        <v>0.90424000000000015</v>
      </c>
      <c r="AP89">
        <v>2.049437676884839</v>
      </c>
      <c r="AQ89">
        <v>0</v>
      </c>
      <c r="AR89">
        <v>10.73088768115942</v>
      </c>
      <c r="AS89">
        <v>7.284524482514211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826.12255547568986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159.07000000000002</v>
      </c>
      <c r="L90">
        <v>62.55</v>
      </c>
      <c r="M90">
        <v>0</v>
      </c>
      <c r="N90">
        <v>29.217522258967186</v>
      </c>
      <c r="O90">
        <v>49.059999999999995</v>
      </c>
      <c r="P90">
        <v>54.03</v>
      </c>
      <c r="Q90">
        <v>4.87</v>
      </c>
      <c r="R90">
        <v>9.8174599068804973</v>
      </c>
      <c r="S90">
        <v>6.2</v>
      </c>
      <c r="T90">
        <v>0</v>
      </c>
      <c r="U90">
        <v>270.21999999999997</v>
      </c>
      <c r="V90">
        <v>5.12</v>
      </c>
      <c r="W90">
        <v>8.2874609494640126</v>
      </c>
      <c r="X90">
        <v>24.332539931099276</v>
      </c>
      <c r="Y90">
        <v>0</v>
      </c>
      <c r="Z90">
        <v>4.9733199999999993</v>
      </c>
      <c r="AA90">
        <v>10.372747304266294</v>
      </c>
      <c r="AB90">
        <v>10.03859720715537</v>
      </c>
      <c r="AC90">
        <v>7.520281282150485</v>
      </c>
      <c r="AD90">
        <v>0</v>
      </c>
      <c r="AE90">
        <v>12.164337169516303</v>
      </c>
      <c r="AF90">
        <v>0</v>
      </c>
      <c r="AG90">
        <v>0</v>
      </c>
      <c r="AH90">
        <v>38.000257159300425</v>
      </c>
      <c r="AI90">
        <v>7.517795221871661</v>
      </c>
      <c r="AJ90">
        <v>0</v>
      </c>
      <c r="AK90">
        <v>12.740801337026564</v>
      </c>
      <c r="AL90">
        <v>19.730050774526681</v>
      </c>
      <c r="AM90">
        <v>3.8888165911726107</v>
      </c>
      <c r="AN90">
        <v>0</v>
      </c>
      <c r="AO90">
        <v>0.93218000000000023</v>
      </c>
      <c r="AP90">
        <v>2.049437676884839</v>
      </c>
      <c r="AQ90">
        <v>0</v>
      </c>
      <c r="AR90">
        <v>10.73088768115942</v>
      </c>
      <c r="AS90">
        <v>7.284524482514211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830.71901693395591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159.07000000000002</v>
      </c>
      <c r="L91">
        <v>62.55</v>
      </c>
      <c r="M91">
        <v>0</v>
      </c>
      <c r="N91">
        <v>29.217522258967186</v>
      </c>
      <c r="O91">
        <v>49.059999999999995</v>
      </c>
      <c r="P91">
        <v>54.03</v>
      </c>
      <c r="Q91">
        <v>4.87</v>
      </c>
      <c r="R91">
        <v>9.8174599068804973</v>
      </c>
      <c r="S91">
        <v>6.2</v>
      </c>
      <c r="T91">
        <v>0</v>
      </c>
      <c r="U91">
        <v>270.21999999999997</v>
      </c>
      <c r="V91">
        <v>5.12</v>
      </c>
      <c r="W91">
        <v>8.2874609494640126</v>
      </c>
      <c r="X91">
        <v>24.332539931099276</v>
      </c>
      <c r="Y91">
        <v>0</v>
      </c>
      <c r="Z91">
        <v>4.9733199999999993</v>
      </c>
      <c r="AA91">
        <v>10.372747304266294</v>
      </c>
      <c r="AB91">
        <v>10.03859720715537</v>
      </c>
      <c r="AC91">
        <v>7.520281282150485</v>
      </c>
      <c r="AD91">
        <v>0</v>
      </c>
      <c r="AE91">
        <v>12.164337169516303</v>
      </c>
      <c r="AF91">
        <v>0</v>
      </c>
      <c r="AG91">
        <v>0</v>
      </c>
      <c r="AH91">
        <v>38.000257159300425</v>
      </c>
      <c r="AI91">
        <v>3.9130262155458069</v>
      </c>
      <c r="AJ91">
        <v>0</v>
      </c>
      <c r="AK91">
        <v>12.740801337026564</v>
      </c>
      <c r="AL91">
        <v>19.730050774526681</v>
      </c>
      <c r="AM91">
        <v>3.8888165911726107</v>
      </c>
      <c r="AN91">
        <v>0</v>
      </c>
      <c r="AO91">
        <v>0.96266000000000018</v>
      </c>
      <c r="AP91">
        <v>2.049437676884839</v>
      </c>
      <c r="AQ91">
        <v>0</v>
      </c>
      <c r="AR91">
        <v>10.73088768115942</v>
      </c>
      <c r="AS91">
        <v>7.284524482514211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827.14472792763002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159.07000000000002</v>
      </c>
      <c r="L92">
        <v>62.55</v>
      </c>
      <c r="M92">
        <v>0</v>
      </c>
      <c r="N92">
        <v>29.217522258967186</v>
      </c>
      <c r="O92">
        <v>49.059999999999995</v>
      </c>
      <c r="P92">
        <v>54.03</v>
      </c>
      <c r="Q92">
        <v>4.87</v>
      </c>
      <c r="R92">
        <v>9.8174599068804973</v>
      </c>
      <c r="S92">
        <v>6.2</v>
      </c>
      <c r="T92">
        <v>0</v>
      </c>
      <c r="U92">
        <v>270.21999999999997</v>
      </c>
      <c r="V92">
        <v>5.12</v>
      </c>
      <c r="W92">
        <v>8.2874609494640126</v>
      </c>
      <c r="X92">
        <v>24.332539931099276</v>
      </c>
      <c r="Y92">
        <v>0</v>
      </c>
      <c r="Z92">
        <v>4.9733199999999993</v>
      </c>
      <c r="AA92">
        <v>10.372747304266294</v>
      </c>
      <c r="AB92">
        <v>10.03859720715537</v>
      </c>
      <c r="AC92">
        <v>7.520281282150485</v>
      </c>
      <c r="AD92">
        <v>0</v>
      </c>
      <c r="AE92">
        <v>12.164337169516303</v>
      </c>
      <c r="AF92">
        <v>0</v>
      </c>
      <c r="AG92">
        <v>0</v>
      </c>
      <c r="AH92">
        <v>38.000257159300425</v>
      </c>
      <c r="AI92">
        <v>3.9130262155458069</v>
      </c>
      <c r="AJ92">
        <v>0</v>
      </c>
      <c r="AK92">
        <v>12.740801337026564</v>
      </c>
      <c r="AL92">
        <v>19.730050774526681</v>
      </c>
      <c r="AM92">
        <v>3.8888165911726107</v>
      </c>
      <c r="AN92">
        <v>0</v>
      </c>
      <c r="AO92">
        <v>0.98806000000000027</v>
      </c>
      <c r="AP92">
        <v>2.049437676884839</v>
      </c>
      <c r="AQ92">
        <v>0</v>
      </c>
      <c r="AR92">
        <v>10.73088768115942</v>
      </c>
      <c r="AS92">
        <v>7.284524482514211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827.17012792763001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159.07000000000002</v>
      </c>
      <c r="L93">
        <v>62.55</v>
      </c>
      <c r="M93">
        <v>0</v>
      </c>
      <c r="N93">
        <v>29.217522258967186</v>
      </c>
      <c r="O93">
        <v>49.059999999999995</v>
      </c>
      <c r="P93">
        <v>54.03</v>
      </c>
      <c r="Q93">
        <v>4.87</v>
      </c>
      <c r="R93">
        <v>9.8174599068804973</v>
      </c>
      <c r="S93">
        <v>6.2</v>
      </c>
      <c r="T93">
        <v>0</v>
      </c>
      <c r="U93">
        <v>270.21999999999997</v>
      </c>
      <c r="V93">
        <v>5.12</v>
      </c>
      <c r="W93">
        <v>8.2874609494640126</v>
      </c>
      <c r="X93">
        <v>24.332539931099276</v>
      </c>
      <c r="Y93">
        <v>0</v>
      </c>
      <c r="Z93">
        <v>4.9733199999999993</v>
      </c>
      <c r="AA93">
        <v>10.372747304266294</v>
      </c>
      <c r="AB93">
        <v>10.03859720715537</v>
      </c>
      <c r="AC93">
        <v>7.520281282150485</v>
      </c>
      <c r="AD93">
        <v>0</v>
      </c>
      <c r="AE93">
        <v>12.164337169516303</v>
      </c>
      <c r="AF93">
        <v>0</v>
      </c>
      <c r="AG93">
        <v>0</v>
      </c>
      <c r="AH93">
        <v>38.000257159300425</v>
      </c>
      <c r="AI93">
        <v>4.6974718002025497</v>
      </c>
      <c r="AJ93">
        <v>0</v>
      </c>
      <c r="AK93">
        <v>12.740801337026564</v>
      </c>
      <c r="AL93">
        <v>19.531962994836491</v>
      </c>
      <c r="AM93">
        <v>3.8888165911726107</v>
      </c>
      <c r="AN93">
        <v>0</v>
      </c>
      <c r="AO93">
        <v>1.0185400000000002</v>
      </c>
      <c r="AP93">
        <v>2.049437676884839</v>
      </c>
      <c r="AQ93">
        <v>0</v>
      </c>
      <c r="AR93">
        <v>10.73088768115942</v>
      </c>
      <c r="AS93">
        <v>7.284524482514211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827.78696573259663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159.07000000000002</v>
      </c>
      <c r="L94">
        <v>62.55</v>
      </c>
      <c r="M94">
        <v>0</v>
      </c>
      <c r="N94">
        <v>29.217522258967186</v>
      </c>
      <c r="O94">
        <v>49.059999999999995</v>
      </c>
      <c r="P94">
        <v>54.03</v>
      </c>
      <c r="Q94">
        <v>4.8899999999999997</v>
      </c>
      <c r="R94">
        <v>9.8374599896747537</v>
      </c>
      <c r="S94">
        <v>6.2074601226993869</v>
      </c>
      <c r="T94">
        <v>0</v>
      </c>
      <c r="U94">
        <v>270.21999999999997</v>
      </c>
      <c r="V94">
        <v>5.12</v>
      </c>
      <c r="W94">
        <v>8.2874609494640126</v>
      </c>
      <c r="X94">
        <v>24.332539931099276</v>
      </c>
      <c r="Y94">
        <v>0</v>
      </c>
      <c r="Z94">
        <v>3.2080200000000003</v>
      </c>
      <c r="AA94">
        <v>6.9160114861697162</v>
      </c>
      <c r="AB94">
        <v>9.7231178918050229</v>
      </c>
      <c r="AC94">
        <v>7.1499034031580626</v>
      </c>
      <c r="AD94">
        <v>0</v>
      </c>
      <c r="AE94">
        <v>12.000856582911029</v>
      </c>
      <c r="AF94">
        <v>0</v>
      </c>
      <c r="AG94">
        <v>0</v>
      </c>
      <c r="AH94">
        <v>37.649113481982369</v>
      </c>
      <c r="AI94">
        <v>4.6974718002025497</v>
      </c>
      <c r="AJ94">
        <v>0</v>
      </c>
      <c r="AK94">
        <v>12.740801337026564</v>
      </c>
      <c r="AL94">
        <v>19.531962994836491</v>
      </c>
      <c r="AM94">
        <v>3.8888165911726107</v>
      </c>
      <c r="AN94">
        <v>0</v>
      </c>
      <c r="AO94">
        <v>1.0363200000000001</v>
      </c>
      <c r="AP94">
        <v>2.049437676884839</v>
      </c>
      <c r="AQ94">
        <v>0</v>
      </c>
      <c r="AR94">
        <v>10.73088768115942</v>
      </c>
      <c r="AS94">
        <v>7.284524482514211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821.42968866172771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159.07000000000002</v>
      </c>
      <c r="L95">
        <v>62.55</v>
      </c>
      <c r="M95">
        <v>0</v>
      </c>
      <c r="N95">
        <v>29.217522258967186</v>
      </c>
      <c r="O95">
        <v>49.059999999999995</v>
      </c>
      <c r="P95">
        <v>54.03</v>
      </c>
      <c r="Q95">
        <v>4.91</v>
      </c>
      <c r="R95">
        <v>9.8374599896747537</v>
      </c>
      <c r="S95">
        <v>6.2074601226993869</v>
      </c>
      <c r="T95">
        <v>0</v>
      </c>
      <c r="U95">
        <v>270.21999999999997</v>
      </c>
      <c r="V95">
        <v>5.12</v>
      </c>
      <c r="W95">
        <v>8.2874609494640126</v>
      </c>
      <c r="X95">
        <v>24.332539931099276</v>
      </c>
      <c r="Y95">
        <v>0</v>
      </c>
      <c r="Z95">
        <v>3.2080200000000003</v>
      </c>
      <c r="AA95">
        <v>6.9160114861697162</v>
      </c>
      <c r="AB95">
        <v>9.7231178918050229</v>
      </c>
      <c r="AC95">
        <v>7.1499034031580626</v>
      </c>
      <c r="AD95">
        <v>0</v>
      </c>
      <c r="AE95">
        <v>12.000856582911029</v>
      </c>
      <c r="AF95">
        <v>0</v>
      </c>
      <c r="AG95">
        <v>0</v>
      </c>
      <c r="AH95">
        <v>37.649113481982369</v>
      </c>
      <c r="AI95">
        <v>4.6974718002025497</v>
      </c>
      <c r="AJ95">
        <v>0</v>
      </c>
      <c r="AK95">
        <v>12.740801337026564</v>
      </c>
      <c r="AL95">
        <v>19.531962994836491</v>
      </c>
      <c r="AM95">
        <v>3.8888165911726107</v>
      </c>
      <c r="AN95">
        <v>0</v>
      </c>
      <c r="AO95">
        <v>1.0490200000000001</v>
      </c>
      <c r="AP95">
        <v>2.049437676884839</v>
      </c>
      <c r="AQ95">
        <v>0</v>
      </c>
      <c r="AR95">
        <v>11.680793478260869</v>
      </c>
      <c r="AS95">
        <v>7.284524482514211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822.41229445882914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159.07000000000002</v>
      </c>
      <c r="L96">
        <v>62.55</v>
      </c>
      <c r="M96">
        <v>0</v>
      </c>
      <c r="N96">
        <v>29.217522258967186</v>
      </c>
      <c r="O96">
        <v>49.059999999999995</v>
      </c>
      <c r="P96">
        <v>54.03</v>
      </c>
      <c r="Q96">
        <v>4.91</v>
      </c>
      <c r="R96">
        <v>9.8374599896747537</v>
      </c>
      <c r="S96">
        <v>6.2074601226993869</v>
      </c>
      <c r="T96">
        <v>0</v>
      </c>
      <c r="U96">
        <v>270.21999999999997</v>
      </c>
      <c r="V96">
        <v>5.12</v>
      </c>
      <c r="W96">
        <v>8.2874609494640126</v>
      </c>
      <c r="X96">
        <v>24.332539931099276</v>
      </c>
      <c r="Y96">
        <v>0</v>
      </c>
      <c r="Z96">
        <v>3.2080200000000003</v>
      </c>
      <c r="AA96">
        <v>6.9160114861697162</v>
      </c>
      <c r="AB96">
        <v>9.7231178918050229</v>
      </c>
      <c r="AC96">
        <v>7.1499034031580626</v>
      </c>
      <c r="AD96">
        <v>0</v>
      </c>
      <c r="AE96">
        <v>12.000856582911029</v>
      </c>
      <c r="AF96">
        <v>0</v>
      </c>
      <c r="AG96">
        <v>0</v>
      </c>
      <c r="AH96">
        <v>37.649113481982369</v>
      </c>
      <c r="AI96">
        <v>4.6974718002025497</v>
      </c>
      <c r="AJ96">
        <v>0</v>
      </c>
      <c r="AK96">
        <v>12.740801337026564</v>
      </c>
      <c r="AL96">
        <v>19.531962994836491</v>
      </c>
      <c r="AM96">
        <v>3.8888165911726107</v>
      </c>
      <c r="AN96">
        <v>0</v>
      </c>
      <c r="AO96">
        <v>1.0769600000000004</v>
      </c>
      <c r="AP96">
        <v>2.049437676884839</v>
      </c>
      <c r="AQ96">
        <v>0</v>
      </c>
      <c r="AR96">
        <v>11.680793478260869</v>
      </c>
      <c r="AS96">
        <v>7.284524482514211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822.44023445882908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159.07000000000002</v>
      </c>
      <c r="L97">
        <v>62.55</v>
      </c>
      <c r="M97">
        <v>0</v>
      </c>
      <c r="N97">
        <v>29.217522258967186</v>
      </c>
      <c r="O97">
        <v>49.059999999999995</v>
      </c>
      <c r="P97">
        <v>54.03</v>
      </c>
      <c r="Q97">
        <v>4.91</v>
      </c>
      <c r="R97">
        <v>9.8374599896747537</v>
      </c>
      <c r="S97">
        <v>6.2074601226993869</v>
      </c>
      <c r="T97">
        <v>0</v>
      </c>
      <c r="U97">
        <v>270.21999999999997</v>
      </c>
      <c r="V97">
        <v>5.12</v>
      </c>
      <c r="W97">
        <v>8.2874609494640126</v>
      </c>
      <c r="X97">
        <v>24.332539931099276</v>
      </c>
      <c r="Y97">
        <v>0</v>
      </c>
      <c r="Z97">
        <v>3.2080200000000003</v>
      </c>
      <c r="AA97">
        <v>6.9160114861697162</v>
      </c>
      <c r="AB97">
        <v>9.7231178918050229</v>
      </c>
      <c r="AC97">
        <v>7.1499034031580626</v>
      </c>
      <c r="AD97">
        <v>0</v>
      </c>
      <c r="AE97">
        <v>12.000856582911029</v>
      </c>
      <c r="AF97">
        <v>0</v>
      </c>
      <c r="AG97">
        <v>0</v>
      </c>
      <c r="AH97">
        <v>37.649113481982369</v>
      </c>
      <c r="AI97">
        <v>3.9130262155458069</v>
      </c>
      <c r="AJ97">
        <v>0</v>
      </c>
      <c r="AK97">
        <v>12.740801337026564</v>
      </c>
      <c r="AL97">
        <v>19.585294320137699</v>
      </c>
      <c r="AM97">
        <v>3.8888165911726107</v>
      </c>
      <c r="AN97">
        <v>0</v>
      </c>
      <c r="AO97">
        <v>1.0998200000000002</v>
      </c>
      <c r="AP97">
        <v>2.049437676884839</v>
      </c>
      <c r="AQ97">
        <v>0</v>
      </c>
      <c r="AR97">
        <v>11.680793478260869</v>
      </c>
      <c r="AS97">
        <v>7.284524482514211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821.73198019947358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159.07000000000002</v>
      </c>
      <c r="L98">
        <v>62.55</v>
      </c>
      <c r="M98">
        <v>0</v>
      </c>
      <c r="N98">
        <v>29.217522258967186</v>
      </c>
      <c r="O98">
        <v>49.059999999999995</v>
      </c>
      <c r="P98">
        <v>54.03</v>
      </c>
      <c r="Q98">
        <v>4.99</v>
      </c>
      <c r="R98">
        <v>9.8374599896747537</v>
      </c>
      <c r="S98">
        <v>6.357458033573141</v>
      </c>
      <c r="T98">
        <v>0</v>
      </c>
      <c r="U98">
        <v>270.21999999999997</v>
      </c>
      <c r="V98">
        <v>5.12</v>
      </c>
      <c r="W98">
        <v>8.2874609494640126</v>
      </c>
      <c r="X98">
        <v>24.332539931099276</v>
      </c>
      <c r="Y98">
        <v>0</v>
      </c>
      <c r="Z98">
        <v>3.2080200000000003</v>
      </c>
      <c r="AA98">
        <v>6.9160114861697162</v>
      </c>
      <c r="AB98">
        <v>9.7231178918050229</v>
      </c>
      <c r="AC98">
        <v>7.1499034031580626</v>
      </c>
      <c r="AD98">
        <v>0</v>
      </c>
      <c r="AE98">
        <v>12.000856582911029</v>
      </c>
      <c r="AF98">
        <v>0</v>
      </c>
      <c r="AG98">
        <v>0</v>
      </c>
      <c r="AH98">
        <v>37.649113481982369</v>
      </c>
      <c r="AI98">
        <v>3.9130262155458069</v>
      </c>
      <c r="AJ98">
        <v>0</v>
      </c>
      <c r="AK98">
        <v>12.740801337026564</v>
      </c>
      <c r="AL98">
        <v>19.585294320137699</v>
      </c>
      <c r="AM98">
        <v>3.8888165911726107</v>
      </c>
      <c r="AN98">
        <v>0</v>
      </c>
      <c r="AO98">
        <v>1.1150600000000002</v>
      </c>
      <c r="AP98">
        <v>2.049437676884839</v>
      </c>
      <c r="AQ98">
        <v>0</v>
      </c>
      <c r="AR98">
        <v>11.680793478260869</v>
      </c>
      <c r="AS98">
        <v>7.284524482514211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821.97721811034728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2.5968692318713873</v>
      </c>
      <c r="L99">
        <f t="shared" si="2"/>
        <v>1.060289171513235</v>
      </c>
      <c r="M99">
        <f t="shared" si="2"/>
        <v>0</v>
      </c>
      <c r="N99">
        <f t="shared" si="2"/>
        <v>0.70122363139150312</v>
      </c>
      <c r="O99">
        <f t="shared" si="2"/>
        <v>1.1774400000000003</v>
      </c>
      <c r="P99">
        <f t="shared" si="2"/>
        <v>1.3529933537287908</v>
      </c>
      <c r="Q99">
        <f t="shared" si="2"/>
        <v>8.8271710912505214E-2</v>
      </c>
      <c r="R99">
        <f t="shared" si="2"/>
        <v>0.1776151791905026</v>
      </c>
      <c r="S99">
        <f t="shared" si="2"/>
        <v>0.11498390202802676</v>
      </c>
      <c r="T99">
        <f t="shared" si="2"/>
        <v>0</v>
      </c>
      <c r="U99">
        <f t="shared" si="2"/>
        <v>6.2405282542949925</v>
      </c>
      <c r="V99">
        <f t="shared" si="2"/>
        <v>0.10764653983353162</v>
      </c>
      <c r="W99">
        <f t="shared" si="2"/>
        <v>0.19545397407080656</v>
      </c>
      <c r="X99">
        <f t="shared" si="2"/>
        <v>0.57127467573614243</v>
      </c>
      <c r="Y99">
        <f t="shared" si="2"/>
        <v>0</v>
      </c>
      <c r="Z99">
        <f t="shared" si="2"/>
        <v>6.7463034999999935E-2</v>
      </c>
      <c r="AA99">
        <f t="shared" si="2"/>
        <v>0.13609341625644636</v>
      </c>
      <c r="AB99">
        <f t="shared" si="2"/>
        <v>0.21473928016228772</v>
      </c>
      <c r="AC99">
        <f t="shared" si="2"/>
        <v>0.15498818921414589</v>
      </c>
      <c r="AD99">
        <f t="shared" si="2"/>
        <v>0.1050209697484773</v>
      </c>
      <c r="AE99">
        <f t="shared" si="2"/>
        <v>0.28851099974968075</v>
      </c>
      <c r="AF99">
        <f t="shared" si="2"/>
        <v>0</v>
      </c>
      <c r="AG99">
        <f t="shared" si="2"/>
        <v>0</v>
      </c>
      <c r="AH99">
        <f t="shared" si="2"/>
        <v>0.90463215459953206</v>
      </c>
      <c r="AI99">
        <f t="shared" si="2"/>
        <v>0.1065045911056942</v>
      </c>
      <c r="AJ99">
        <f t="shared" si="2"/>
        <v>0</v>
      </c>
      <c r="AK99">
        <f t="shared" si="2"/>
        <v>0.30577923208863783</v>
      </c>
      <c r="AL99">
        <f t="shared" si="2"/>
        <v>0.47582589371772865</v>
      </c>
      <c r="AM99">
        <f t="shared" si="2"/>
        <v>9.3331598188142489E-2</v>
      </c>
      <c r="AN99">
        <f t="shared" si="2"/>
        <v>0</v>
      </c>
      <c r="AO99">
        <f t="shared" si="2"/>
        <v>1.7201515000000001E-2</v>
      </c>
      <c r="AP99">
        <f t="shared" si="2"/>
        <v>4.9468397159900646E-2</v>
      </c>
      <c r="AQ99">
        <f t="shared" si="2"/>
        <v>0</v>
      </c>
      <c r="AR99">
        <f t="shared" si="2"/>
        <v>0.21659503079710141</v>
      </c>
      <c r="AS99">
        <f t="shared" si="2"/>
        <v>0.17720819891129591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17.69795212627049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4.9700755548799025</v>
      </c>
      <c r="L3">
        <v>319.70999999999998</v>
      </c>
      <c r="M3">
        <v>25.27</v>
      </c>
      <c r="N3">
        <v>35.307005850928519</v>
      </c>
      <c r="O3">
        <v>0</v>
      </c>
      <c r="P3">
        <v>34.557045901359096</v>
      </c>
      <c r="Q3">
        <v>5.88</v>
      </c>
      <c r="R3">
        <v>11.85386445938955</v>
      </c>
      <c r="S3">
        <v>7.4730665024630545</v>
      </c>
      <c r="T3">
        <v>0</v>
      </c>
      <c r="U3">
        <v>50.830000000000005</v>
      </c>
      <c r="V3">
        <v>6.18</v>
      </c>
      <c r="W3">
        <v>10.016931087289434</v>
      </c>
      <c r="X3">
        <v>29.393068169955107</v>
      </c>
      <c r="Y3">
        <v>0</v>
      </c>
      <c r="Z3">
        <v>3.8751136363636367</v>
      </c>
      <c r="AA3">
        <v>12.527713080168775</v>
      </c>
      <c r="AB3">
        <v>11.744699402682379</v>
      </c>
      <c r="AC3">
        <v>8.6378084712858882</v>
      </c>
      <c r="AD3">
        <v>10.91477704593388</v>
      </c>
      <c r="AE3">
        <v>14.493823722104269</v>
      </c>
      <c r="AF3">
        <v>2.6378397998170815</v>
      </c>
      <c r="AG3">
        <v>11.937955560072737</v>
      </c>
      <c r="AH3">
        <v>45.475070387690856</v>
      </c>
      <c r="AI3">
        <v>4.7275844101212243</v>
      </c>
      <c r="AJ3">
        <v>0</v>
      </c>
      <c r="AK3">
        <v>15.389370029489426</v>
      </c>
      <c r="AL3">
        <v>0</v>
      </c>
      <c r="AM3">
        <v>4.6973596745115103</v>
      </c>
      <c r="AN3">
        <v>0</v>
      </c>
      <c r="AO3">
        <v>1.4849120000000002</v>
      </c>
      <c r="AP3">
        <v>2.589338856669428</v>
      </c>
      <c r="AQ3">
        <v>9.253028701871802</v>
      </c>
      <c r="AR3">
        <v>6.5623125000000009</v>
      </c>
      <c r="AS3">
        <v>9.7561558463426259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718.14592065139004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4.9700755548799025</v>
      </c>
      <c r="L4">
        <v>320.21000000000004</v>
      </c>
      <c r="M4">
        <v>25.27</v>
      </c>
      <c r="N4">
        <v>35.307005850928519</v>
      </c>
      <c r="O4">
        <v>0</v>
      </c>
      <c r="P4">
        <v>34.557045901359096</v>
      </c>
      <c r="Q4">
        <v>6.1100000000000012</v>
      </c>
      <c r="R4">
        <v>11.85386445938955</v>
      </c>
      <c r="S4">
        <v>7.85</v>
      </c>
      <c r="T4">
        <v>0</v>
      </c>
      <c r="U4">
        <v>50.830000000000005</v>
      </c>
      <c r="V4">
        <v>6.18</v>
      </c>
      <c r="W4">
        <v>10.016931087289434</v>
      </c>
      <c r="X4">
        <v>29.393068169955107</v>
      </c>
      <c r="Y4">
        <v>0</v>
      </c>
      <c r="Z4">
        <v>3.8751136363636367</v>
      </c>
      <c r="AA4">
        <v>12.527713080168775</v>
      </c>
      <c r="AB4">
        <v>11.744699402682379</v>
      </c>
      <c r="AC4">
        <v>8.6378084712858882</v>
      </c>
      <c r="AD4">
        <v>10.91477704593388</v>
      </c>
      <c r="AE4">
        <v>14.493823722104269</v>
      </c>
      <c r="AF4">
        <v>2.6378397998170815</v>
      </c>
      <c r="AG4">
        <v>11.937955560072737</v>
      </c>
      <c r="AH4">
        <v>45.475070387690856</v>
      </c>
      <c r="AI4">
        <v>4.7275844101212243</v>
      </c>
      <c r="AJ4">
        <v>0</v>
      </c>
      <c r="AK4">
        <v>15.389370029489426</v>
      </c>
      <c r="AL4">
        <v>0</v>
      </c>
      <c r="AM4">
        <v>4.6973596745115103</v>
      </c>
      <c r="AN4">
        <v>0</v>
      </c>
      <c r="AO4">
        <v>1.4849120000000002</v>
      </c>
      <c r="AP4">
        <v>2.589338856669428</v>
      </c>
      <c r="AQ4">
        <v>9.253028701871802</v>
      </c>
      <c r="AR4">
        <v>6.5623125000000009</v>
      </c>
      <c r="AS4">
        <v>9.7561558463426259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719.2528541489271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4.9700755548799025</v>
      </c>
      <c r="L5">
        <v>258.77239039021379</v>
      </c>
      <c r="M5">
        <v>25.27</v>
      </c>
      <c r="N5">
        <v>35.307005850928519</v>
      </c>
      <c r="O5">
        <v>0</v>
      </c>
      <c r="P5">
        <v>34.557045901359096</v>
      </c>
      <c r="Q5">
        <v>6.1100000000000012</v>
      </c>
      <c r="R5">
        <v>11.85386445938955</v>
      </c>
      <c r="S5">
        <v>7.85</v>
      </c>
      <c r="T5">
        <v>0</v>
      </c>
      <c r="U5">
        <v>50.830000000000005</v>
      </c>
      <c r="V5">
        <v>6.18</v>
      </c>
      <c r="W5">
        <v>10.016931087289434</v>
      </c>
      <c r="X5">
        <v>29.393068169955107</v>
      </c>
      <c r="Y5">
        <v>0</v>
      </c>
      <c r="Z5">
        <v>3.8751136363636367</v>
      </c>
      <c r="AA5">
        <v>12.527713080168775</v>
      </c>
      <c r="AB5">
        <v>11.744699402682379</v>
      </c>
      <c r="AC5">
        <v>8.6378084712858882</v>
      </c>
      <c r="AD5">
        <v>10.91477704593388</v>
      </c>
      <c r="AE5">
        <v>14.493823722104269</v>
      </c>
      <c r="AF5">
        <v>2.6378397998170815</v>
      </c>
      <c r="AG5">
        <v>11.937955560072737</v>
      </c>
      <c r="AH5">
        <v>45.475070387690856</v>
      </c>
      <c r="AI5">
        <v>4.7275844101212243</v>
      </c>
      <c r="AJ5">
        <v>0</v>
      </c>
      <c r="AK5">
        <v>15.389370029489426</v>
      </c>
      <c r="AL5">
        <v>0</v>
      </c>
      <c r="AM5">
        <v>4.6973596745115103</v>
      </c>
      <c r="AN5">
        <v>0</v>
      </c>
      <c r="AO5">
        <v>0.52462800000000009</v>
      </c>
      <c r="AP5">
        <v>2.589338856669428</v>
      </c>
      <c r="AQ5">
        <v>9.253028701871802</v>
      </c>
      <c r="AR5">
        <v>13.45596195652174</v>
      </c>
      <c r="AS5">
        <v>9.7561558463426259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663.74860999566272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</v>
      </c>
      <c r="L6">
        <v>184.08280139209322</v>
      </c>
      <c r="M6">
        <v>25.27</v>
      </c>
      <c r="N6">
        <v>35.307005850928519</v>
      </c>
      <c r="O6">
        <v>0</v>
      </c>
      <c r="P6">
        <v>34.557045901359096</v>
      </c>
      <c r="Q6">
        <v>6.1100000000000012</v>
      </c>
      <c r="R6">
        <v>11.85386445938955</v>
      </c>
      <c r="S6">
        <v>7.85</v>
      </c>
      <c r="T6">
        <v>0</v>
      </c>
      <c r="U6">
        <v>50.830000000000005</v>
      </c>
      <c r="V6">
        <v>6.18</v>
      </c>
      <c r="W6">
        <v>10.016931087289434</v>
      </c>
      <c r="X6">
        <v>29.393068169955107</v>
      </c>
      <c r="Y6">
        <v>0</v>
      </c>
      <c r="Z6">
        <v>3.8751136363636367</v>
      </c>
      <c r="AA6">
        <v>12.527713080168775</v>
      </c>
      <c r="AB6">
        <v>11.744699402682379</v>
      </c>
      <c r="AC6">
        <v>8.6378084712858882</v>
      </c>
      <c r="AD6">
        <v>10.91477704593388</v>
      </c>
      <c r="AE6">
        <v>14.493823722104269</v>
      </c>
      <c r="AF6">
        <v>2.6378397998170815</v>
      </c>
      <c r="AG6">
        <v>11.937955560072737</v>
      </c>
      <c r="AH6">
        <v>45.475070387690856</v>
      </c>
      <c r="AI6">
        <v>4.7275844101212243</v>
      </c>
      <c r="AJ6">
        <v>0</v>
      </c>
      <c r="AK6">
        <v>15.389370029489426</v>
      </c>
      <c r="AL6">
        <v>0</v>
      </c>
      <c r="AM6">
        <v>4.6973596745115103</v>
      </c>
      <c r="AN6">
        <v>0</v>
      </c>
      <c r="AO6">
        <v>0.52462800000000009</v>
      </c>
      <c r="AP6">
        <v>2.589338856669428</v>
      </c>
      <c r="AQ6">
        <v>9.253028701871802</v>
      </c>
      <c r="AR6">
        <v>13.45596195652174</v>
      </c>
      <c r="AS6">
        <v>9.7561558463426259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589.05894544266232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</v>
      </c>
      <c r="L7">
        <v>125.95362550607287</v>
      </c>
      <c r="M7">
        <v>25.27</v>
      </c>
      <c r="N7">
        <v>35.307005850928519</v>
      </c>
      <c r="O7">
        <v>0</v>
      </c>
      <c r="P7">
        <v>34.557045901359096</v>
      </c>
      <c r="Q7">
        <v>6.2565604395604391</v>
      </c>
      <c r="R7">
        <v>12.6</v>
      </c>
      <c r="S7">
        <v>7.85</v>
      </c>
      <c r="T7">
        <v>0</v>
      </c>
      <c r="U7">
        <v>50.830000000000005</v>
      </c>
      <c r="V7">
        <v>6.18</v>
      </c>
      <c r="W7">
        <v>10.016931087289434</v>
      </c>
      <c r="X7">
        <v>29.393068169955107</v>
      </c>
      <c r="Y7">
        <v>0</v>
      </c>
      <c r="Z7">
        <v>3.8751136363636367</v>
      </c>
      <c r="AA7">
        <v>12.527713080168775</v>
      </c>
      <c r="AB7">
        <v>11.744699402682379</v>
      </c>
      <c r="AC7">
        <v>8.6378084712858882</v>
      </c>
      <c r="AD7">
        <v>10.91477704593388</v>
      </c>
      <c r="AE7">
        <v>14.493823722104269</v>
      </c>
      <c r="AF7">
        <v>2.6378397998170815</v>
      </c>
      <c r="AG7">
        <v>11.937955560072737</v>
      </c>
      <c r="AH7">
        <v>45.475070387690856</v>
      </c>
      <c r="AI7">
        <v>4.7275844101212243</v>
      </c>
      <c r="AJ7">
        <v>0</v>
      </c>
      <c r="AK7">
        <v>15.389370029489426</v>
      </c>
      <c r="AL7">
        <v>0</v>
      </c>
      <c r="AM7">
        <v>4.6973596745115103</v>
      </c>
      <c r="AN7">
        <v>0</v>
      </c>
      <c r="AO7">
        <v>0.52462800000000009</v>
      </c>
      <c r="AP7">
        <v>2.589338856669428</v>
      </c>
      <c r="AQ7">
        <v>9.253028701871802</v>
      </c>
      <c r="AR7">
        <v>13.45596195652174</v>
      </c>
      <c r="AS7">
        <v>9.7561558463426259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531.82246553681273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4.9699999999999989</v>
      </c>
      <c r="L8">
        <v>96.89</v>
      </c>
      <c r="M8">
        <v>25.27</v>
      </c>
      <c r="N8">
        <v>35.307005850928519</v>
      </c>
      <c r="O8">
        <v>0</v>
      </c>
      <c r="P8">
        <v>36.21</v>
      </c>
      <c r="Q8">
        <v>6.11</v>
      </c>
      <c r="R8">
        <v>12.6</v>
      </c>
      <c r="S8">
        <v>7.85</v>
      </c>
      <c r="T8">
        <v>0</v>
      </c>
      <c r="U8">
        <v>50.830000000000005</v>
      </c>
      <c r="V8">
        <v>6.18</v>
      </c>
      <c r="W8">
        <v>10.016931087289434</v>
      </c>
      <c r="X8">
        <v>29.393068169955107</v>
      </c>
      <c r="Y8">
        <v>0</v>
      </c>
      <c r="Z8">
        <v>3.8751136363636367</v>
      </c>
      <c r="AA8">
        <v>12.527713080168775</v>
      </c>
      <c r="AB8">
        <v>11.744699402682379</v>
      </c>
      <c r="AC8">
        <v>8.6378084712858882</v>
      </c>
      <c r="AD8">
        <v>10.91477704593388</v>
      </c>
      <c r="AE8">
        <v>14.493823722104269</v>
      </c>
      <c r="AF8">
        <v>2.6378397998170815</v>
      </c>
      <c r="AG8">
        <v>11.937955560072737</v>
      </c>
      <c r="AH8">
        <v>45.475070387690856</v>
      </c>
      <c r="AI8">
        <v>4.7275844101212243</v>
      </c>
      <c r="AJ8">
        <v>0</v>
      </c>
      <c r="AK8">
        <v>15.389370029489426</v>
      </c>
      <c r="AL8">
        <v>0</v>
      </c>
      <c r="AM8">
        <v>4.6973596745115103</v>
      </c>
      <c r="AN8">
        <v>0</v>
      </c>
      <c r="AO8">
        <v>0.52462800000000009</v>
      </c>
      <c r="AP8">
        <v>2.589338856669428</v>
      </c>
      <c r="AQ8">
        <v>9.253028701871802</v>
      </c>
      <c r="AR8">
        <v>13.45596195652174</v>
      </c>
      <c r="AS8">
        <v>9.7561558463426259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504.26523368982032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4.9699999999999989</v>
      </c>
      <c r="L9">
        <v>67.52</v>
      </c>
      <c r="M9">
        <v>25.27</v>
      </c>
      <c r="N9">
        <v>35.307005850928519</v>
      </c>
      <c r="O9">
        <v>0</v>
      </c>
      <c r="P9">
        <v>38.06</v>
      </c>
      <c r="Q9">
        <v>6.11</v>
      </c>
      <c r="R9">
        <v>12.610000000000001</v>
      </c>
      <c r="S9">
        <v>7.8465810104529607</v>
      </c>
      <c r="T9">
        <v>0</v>
      </c>
      <c r="U9">
        <v>50.830000000000005</v>
      </c>
      <c r="V9">
        <v>6.18</v>
      </c>
      <c r="W9">
        <v>10.016931087289434</v>
      </c>
      <c r="X9">
        <v>29.393068169955107</v>
      </c>
      <c r="Y9">
        <v>0</v>
      </c>
      <c r="Z9">
        <v>3.8751136363636367</v>
      </c>
      <c r="AA9">
        <v>12.527713080168775</v>
      </c>
      <c r="AB9">
        <v>11.744699402682379</v>
      </c>
      <c r="AC9">
        <v>8.6378084712858882</v>
      </c>
      <c r="AD9">
        <v>10.91477704593388</v>
      </c>
      <c r="AE9">
        <v>14.493823722104269</v>
      </c>
      <c r="AF9">
        <v>2.6378397998170815</v>
      </c>
      <c r="AG9">
        <v>11.937955560072737</v>
      </c>
      <c r="AH9">
        <v>45.475070387690856</v>
      </c>
      <c r="AI9">
        <v>4.7275844101212243</v>
      </c>
      <c r="AJ9">
        <v>0</v>
      </c>
      <c r="AK9">
        <v>15.389370029489426</v>
      </c>
      <c r="AL9">
        <v>0</v>
      </c>
      <c r="AM9">
        <v>4.6973596745115103</v>
      </c>
      <c r="AN9">
        <v>0</v>
      </c>
      <c r="AO9">
        <v>0.57678400000000007</v>
      </c>
      <c r="AP9">
        <v>2.589338856669428</v>
      </c>
      <c r="AQ9">
        <v>9.253028701871802</v>
      </c>
      <c r="AR9">
        <v>8.2036576086956519</v>
      </c>
      <c r="AS9">
        <v>9.7561558463426259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471.55166635244717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4.9699999999999989</v>
      </c>
      <c r="L10">
        <v>67.52</v>
      </c>
      <c r="M10">
        <v>25.27</v>
      </c>
      <c r="N10">
        <v>35.307005850928519</v>
      </c>
      <c r="O10">
        <v>0</v>
      </c>
      <c r="P10">
        <v>38.347045909721146</v>
      </c>
      <c r="Q10">
        <v>3.3699999999999997</v>
      </c>
      <c r="R10">
        <v>6.93</v>
      </c>
      <c r="S10">
        <v>4.3100000000000005</v>
      </c>
      <c r="T10">
        <v>0</v>
      </c>
      <c r="U10">
        <v>50.830000000000005</v>
      </c>
      <c r="V10">
        <v>6.18</v>
      </c>
      <c r="W10">
        <v>10.016931087289434</v>
      </c>
      <c r="X10">
        <v>29.393068169955107</v>
      </c>
      <c r="Y10">
        <v>0</v>
      </c>
      <c r="Z10">
        <v>3.8751136363636367</v>
      </c>
      <c r="AA10">
        <v>12.527713080168775</v>
      </c>
      <c r="AB10">
        <v>11.744699402682379</v>
      </c>
      <c r="AC10">
        <v>8.6378084712858882</v>
      </c>
      <c r="AD10">
        <v>10.91477704593388</v>
      </c>
      <c r="AE10">
        <v>14.493823722104269</v>
      </c>
      <c r="AF10">
        <v>2.6378397998170815</v>
      </c>
      <c r="AG10">
        <v>11.937955560072737</v>
      </c>
      <c r="AH10">
        <v>45.475070387690856</v>
      </c>
      <c r="AI10">
        <v>4.7275844101212243</v>
      </c>
      <c r="AJ10">
        <v>0</v>
      </c>
      <c r="AK10">
        <v>15.389370029489426</v>
      </c>
      <c r="AL10">
        <v>0</v>
      </c>
      <c r="AM10">
        <v>4.6973596745115103</v>
      </c>
      <c r="AN10">
        <v>0</v>
      </c>
      <c r="AO10">
        <v>0.57678400000000007</v>
      </c>
      <c r="AP10">
        <v>2.589338856669428</v>
      </c>
      <c r="AQ10">
        <v>9.253028701871802</v>
      </c>
      <c r="AR10">
        <v>8.2036576086956519</v>
      </c>
      <c r="AS10">
        <v>9.7561558463426259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459.88213125171541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4.9699999999999989</v>
      </c>
      <c r="L11">
        <v>67.52</v>
      </c>
      <c r="M11">
        <v>26.057018306636152</v>
      </c>
      <c r="N11">
        <v>35.307005850928519</v>
      </c>
      <c r="O11">
        <v>0</v>
      </c>
      <c r="P11">
        <v>38.347045909721146</v>
      </c>
      <c r="Q11">
        <v>3.3699999999999997</v>
      </c>
      <c r="R11">
        <v>6.93</v>
      </c>
      <c r="S11">
        <v>4.3100000000000005</v>
      </c>
      <c r="T11">
        <v>0</v>
      </c>
      <c r="U11">
        <v>50.830000000000005</v>
      </c>
      <c r="V11">
        <v>6.18</v>
      </c>
      <c r="W11">
        <v>10.016931087289434</v>
      </c>
      <c r="X11">
        <v>29.393068169955107</v>
      </c>
      <c r="Y11">
        <v>0</v>
      </c>
      <c r="Z11">
        <v>3.8751136363636367</v>
      </c>
      <c r="AA11">
        <v>12.527713080168775</v>
      </c>
      <c r="AB11">
        <v>11.744699402682379</v>
      </c>
      <c r="AC11">
        <v>8.6378084712858882</v>
      </c>
      <c r="AD11">
        <v>10.91477704593388</v>
      </c>
      <c r="AE11">
        <v>14.493823722104269</v>
      </c>
      <c r="AF11">
        <v>2.6378397998170815</v>
      </c>
      <c r="AG11">
        <v>11.937955560072737</v>
      </c>
      <c r="AH11">
        <v>45.475070387690856</v>
      </c>
      <c r="AI11">
        <v>4.7275844101212243</v>
      </c>
      <c r="AJ11">
        <v>0</v>
      </c>
      <c r="AK11">
        <v>15.389370029489426</v>
      </c>
      <c r="AL11">
        <v>0</v>
      </c>
      <c r="AM11">
        <v>4.6973596745115103</v>
      </c>
      <c r="AN11">
        <v>0</v>
      </c>
      <c r="AO11">
        <v>0.57678400000000007</v>
      </c>
      <c r="AP11">
        <v>2.589338856669428</v>
      </c>
      <c r="AQ11">
        <v>9.253028701871802</v>
      </c>
      <c r="AR11">
        <v>8.2036576086956519</v>
      </c>
      <c r="AS11">
        <v>9.7561558463426259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460.66914955835153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</v>
      </c>
      <c r="L12">
        <v>67.52</v>
      </c>
      <c r="M12">
        <v>26.157018123788902</v>
      </c>
      <c r="N12">
        <v>35.307005850928519</v>
      </c>
      <c r="O12">
        <v>0</v>
      </c>
      <c r="P12">
        <v>38.78</v>
      </c>
      <c r="Q12">
        <v>3.3699999999999997</v>
      </c>
      <c r="R12">
        <v>6.93</v>
      </c>
      <c r="S12">
        <v>4.3100000000000005</v>
      </c>
      <c r="T12">
        <v>0</v>
      </c>
      <c r="U12">
        <v>50.830000000000005</v>
      </c>
      <c r="V12">
        <v>6.18</v>
      </c>
      <c r="W12">
        <v>10.016931087289434</v>
      </c>
      <c r="X12">
        <v>29.393068169955107</v>
      </c>
      <c r="Y12">
        <v>0</v>
      </c>
      <c r="Z12">
        <v>3.8751136363636367</v>
      </c>
      <c r="AA12">
        <v>12.527713080168775</v>
      </c>
      <c r="AB12">
        <v>11.744699402682379</v>
      </c>
      <c r="AC12">
        <v>8.6378084712858882</v>
      </c>
      <c r="AD12">
        <v>10.91477704593388</v>
      </c>
      <c r="AE12">
        <v>14.493823722104269</v>
      </c>
      <c r="AF12">
        <v>2.6378397998170815</v>
      </c>
      <c r="AG12">
        <v>11.937955560072737</v>
      </c>
      <c r="AH12">
        <v>45.475070387690856</v>
      </c>
      <c r="AI12">
        <v>4.7275844101212243</v>
      </c>
      <c r="AJ12">
        <v>0</v>
      </c>
      <c r="AK12">
        <v>15.389370029489426</v>
      </c>
      <c r="AL12">
        <v>0</v>
      </c>
      <c r="AM12">
        <v>4.6973596745115103</v>
      </c>
      <c r="AN12">
        <v>0</v>
      </c>
      <c r="AO12">
        <v>0.66268800000000017</v>
      </c>
      <c r="AP12">
        <v>2.589338856669428</v>
      </c>
      <c r="AQ12">
        <v>9.253028701871802</v>
      </c>
      <c r="AR12">
        <v>8.2036576086956519</v>
      </c>
      <c r="AS12">
        <v>9.7561558463426259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461.28800746578315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</v>
      </c>
      <c r="L13">
        <v>67.52</v>
      </c>
      <c r="M13">
        <v>26.157018123788902</v>
      </c>
      <c r="N13">
        <v>35.307005850928519</v>
      </c>
      <c r="O13">
        <v>0</v>
      </c>
      <c r="P13">
        <v>38.787046371735322</v>
      </c>
      <c r="Q13">
        <v>3.3699999999999997</v>
      </c>
      <c r="R13">
        <v>6.93</v>
      </c>
      <c r="S13">
        <v>4.3100000000000005</v>
      </c>
      <c r="T13">
        <v>0</v>
      </c>
      <c r="U13">
        <v>50.830000000000005</v>
      </c>
      <c r="V13">
        <v>6.18</v>
      </c>
      <c r="W13">
        <v>10.016931087289434</v>
      </c>
      <c r="X13">
        <v>29.393068169955107</v>
      </c>
      <c r="Y13">
        <v>0</v>
      </c>
      <c r="Z13">
        <v>3.8751136363636367</v>
      </c>
      <c r="AA13">
        <v>12.527713080168775</v>
      </c>
      <c r="AB13">
        <v>11.744699402682379</v>
      </c>
      <c r="AC13">
        <v>8.6378084712858882</v>
      </c>
      <c r="AD13">
        <v>10.91477704593388</v>
      </c>
      <c r="AE13">
        <v>14.493823722104269</v>
      </c>
      <c r="AF13">
        <v>2.6378397998170815</v>
      </c>
      <c r="AG13">
        <v>11.937955560072737</v>
      </c>
      <c r="AH13">
        <v>45.475070387690856</v>
      </c>
      <c r="AI13">
        <v>4.1633870936870041</v>
      </c>
      <c r="AJ13">
        <v>0</v>
      </c>
      <c r="AK13">
        <v>15.389370029489426</v>
      </c>
      <c r="AL13">
        <v>0</v>
      </c>
      <c r="AM13">
        <v>4.6973596745115103</v>
      </c>
      <c r="AN13">
        <v>0</v>
      </c>
      <c r="AO13">
        <v>0.66268800000000017</v>
      </c>
      <c r="AP13">
        <v>2.589338856669428</v>
      </c>
      <c r="AQ13">
        <v>9.253028701871802</v>
      </c>
      <c r="AR13">
        <v>13.45596195652174</v>
      </c>
      <c r="AS13">
        <v>9.7561558463426259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465.98316086891032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</v>
      </c>
      <c r="L14">
        <v>67.52</v>
      </c>
      <c r="M14">
        <v>26.157018123788902</v>
      </c>
      <c r="N14">
        <v>35.307005850928519</v>
      </c>
      <c r="O14">
        <v>0</v>
      </c>
      <c r="P14">
        <v>38.787046371735322</v>
      </c>
      <c r="Q14">
        <v>3.3699999999999997</v>
      </c>
      <c r="R14">
        <v>6.93</v>
      </c>
      <c r="S14">
        <v>4.3100000000000005</v>
      </c>
      <c r="T14">
        <v>0</v>
      </c>
      <c r="U14">
        <v>50.830000000000005</v>
      </c>
      <c r="V14">
        <v>3.39</v>
      </c>
      <c r="W14">
        <v>10.016931087289434</v>
      </c>
      <c r="X14">
        <v>29.393068169955107</v>
      </c>
      <c r="Y14">
        <v>0</v>
      </c>
      <c r="Z14">
        <v>3.8751136363636367</v>
      </c>
      <c r="AA14">
        <v>12.527713080168775</v>
      </c>
      <c r="AB14">
        <v>11.744699402682379</v>
      </c>
      <c r="AC14">
        <v>8.6378084712858882</v>
      </c>
      <c r="AD14">
        <v>10.91477704593388</v>
      </c>
      <c r="AE14">
        <v>14.493823722104269</v>
      </c>
      <c r="AF14">
        <v>2.6378397998170815</v>
      </c>
      <c r="AG14">
        <v>11.937955560072737</v>
      </c>
      <c r="AH14">
        <v>45.475070387690856</v>
      </c>
      <c r="AI14">
        <v>4.1633870936870041</v>
      </c>
      <c r="AJ14">
        <v>0</v>
      </c>
      <c r="AK14">
        <v>15.389370029489426</v>
      </c>
      <c r="AL14">
        <v>0</v>
      </c>
      <c r="AM14">
        <v>4.6973596745115103</v>
      </c>
      <c r="AN14">
        <v>0</v>
      </c>
      <c r="AO14">
        <v>0.66268800000000017</v>
      </c>
      <c r="AP14">
        <v>2.589338856669428</v>
      </c>
      <c r="AQ14">
        <v>9.253028701871802</v>
      </c>
      <c r="AR14">
        <v>13.45596195652174</v>
      </c>
      <c r="AS14">
        <v>9.7561558463426259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463.1931608689103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</v>
      </c>
      <c r="L15">
        <v>67.52</v>
      </c>
      <c r="M15">
        <v>26.157018123788902</v>
      </c>
      <c r="N15">
        <v>35.307005850928519</v>
      </c>
      <c r="O15">
        <v>0</v>
      </c>
      <c r="P15">
        <v>38.787046371735322</v>
      </c>
      <c r="Q15">
        <v>3.3699999999999997</v>
      </c>
      <c r="R15">
        <v>6.93</v>
      </c>
      <c r="S15">
        <v>4.3100000000000005</v>
      </c>
      <c r="T15">
        <v>0</v>
      </c>
      <c r="U15">
        <v>50.830000000000005</v>
      </c>
      <c r="V15">
        <v>3.39</v>
      </c>
      <c r="W15">
        <v>10.016931087289434</v>
      </c>
      <c r="X15">
        <v>29.393068169955107</v>
      </c>
      <c r="Y15">
        <v>0</v>
      </c>
      <c r="Z15">
        <v>3.8751136363636367</v>
      </c>
      <c r="AA15">
        <v>12.527713080168775</v>
      </c>
      <c r="AB15">
        <v>11.744699402682379</v>
      </c>
      <c r="AC15">
        <v>8.6378084712858882</v>
      </c>
      <c r="AD15">
        <v>10.91477704593388</v>
      </c>
      <c r="AE15">
        <v>14.493823722104269</v>
      </c>
      <c r="AF15">
        <v>2.6378397998170815</v>
      </c>
      <c r="AG15">
        <v>11.937955560072737</v>
      </c>
      <c r="AH15">
        <v>45.475070387690856</v>
      </c>
      <c r="AI15">
        <v>4.1633870936870041</v>
      </c>
      <c r="AJ15">
        <v>0</v>
      </c>
      <c r="AK15">
        <v>15.389370029489426</v>
      </c>
      <c r="AL15">
        <v>0</v>
      </c>
      <c r="AM15">
        <v>4.6973596745115103</v>
      </c>
      <c r="AN15">
        <v>0</v>
      </c>
      <c r="AO15">
        <v>0.66268800000000017</v>
      </c>
      <c r="AP15">
        <v>2.4758251864125929</v>
      </c>
      <c r="AQ15">
        <v>9.253028701871802</v>
      </c>
      <c r="AR15">
        <v>13.45596195652174</v>
      </c>
      <c r="AS15">
        <v>8.7981365347779192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462.12162788708878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</v>
      </c>
      <c r="L16">
        <v>67.52</v>
      </c>
      <c r="M16">
        <v>26.157018123788902</v>
      </c>
      <c r="N16">
        <v>35.307005850928519</v>
      </c>
      <c r="O16">
        <v>0</v>
      </c>
      <c r="P16">
        <v>38.787046371735322</v>
      </c>
      <c r="Q16">
        <v>3.3699999999999997</v>
      </c>
      <c r="R16">
        <v>6.93</v>
      </c>
      <c r="S16">
        <v>4.3100000000000005</v>
      </c>
      <c r="T16">
        <v>0</v>
      </c>
      <c r="U16">
        <v>50.830000000000005</v>
      </c>
      <c r="V16">
        <v>3.39</v>
      </c>
      <c r="W16">
        <v>10.016931087289434</v>
      </c>
      <c r="X16">
        <v>29.393068169955107</v>
      </c>
      <c r="Y16">
        <v>0</v>
      </c>
      <c r="Z16">
        <v>3.8751136363636367</v>
      </c>
      <c r="AA16">
        <v>8.3528312236286926</v>
      </c>
      <c r="AB16">
        <v>11.744699402682379</v>
      </c>
      <c r="AC16">
        <v>8.6378084712858882</v>
      </c>
      <c r="AD16">
        <v>10.91477704593388</v>
      </c>
      <c r="AE16">
        <v>14.493823722104269</v>
      </c>
      <c r="AF16">
        <v>2.6378397998170815</v>
      </c>
      <c r="AG16">
        <v>11.937955560072737</v>
      </c>
      <c r="AH16">
        <v>45.475070387690856</v>
      </c>
      <c r="AI16">
        <v>4.1633870936870041</v>
      </c>
      <c r="AJ16">
        <v>0</v>
      </c>
      <c r="AK16">
        <v>15.389370029489426</v>
      </c>
      <c r="AL16">
        <v>0</v>
      </c>
      <c r="AM16">
        <v>4.6973596745115103</v>
      </c>
      <c r="AN16">
        <v>0</v>
      </c>
      <c r="AO16">
        <v>0.66268800000000017</v>
      </c>
      <c r="AP16">
        <v>2.4758251864125929</v>
      </c>
      <c r="AQ16">
        <v>9.253028701871802</v>
      </c>
      <c r="AR16">
        <v>13.45596195652174</v>
      </c>
      <c r="AS16">
        <v>8.7981365347779192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457.9467460305487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</v>
      </c>
      <c r="L17">
        <v>67.52</v>
      </c>
      <c r="M17">
        <v>26.157018123788902</v>
      </c>
      <c r="N17">
        <v>35.307005850928519</v>
      </c>
      <c r="O17">
        <v>0</v>
      </c>
      <c r="P17">
        <v>36.122954359561582</v>
      </c>
      <c r="Q17">
        <v>3.3699999999999997</v>
      </c>
      <c r="R17">
        <v>6.9300000000000006</v>
      </c>
      <c r="S17">
        <v>4.3100000000000005</v>
      </c>
      <c r="T17">
        <v>0</v>
      </c>
      <c r="U17">
        <v>50.830000000000005</v>
      </c>
      <c r="V17">
        <v>3.39</v>
      </c>
      <c r="W17">
        <v>10.016931087289434</v>
      </c>
      <c r="X17">
        <v>29.393068169955107</v>
      </c>
      <c r="Y17">
        <v>0</v>
      </c>
      <c r="Z17">
        <v>3.8751136363636367</v>
      </c>
      <c r="AA17">
        <v>8.3528312236286926</v>
      </c>
      <c r="AB17">
        <v>11.744699402682379</v>
      </c>
      <c r="AC17">
        <v>8.6378084712858882</v>
      </c>
      <c r="AD17">
        <v>10.91477704593388</v>
      </c>
      <c r="AE17">
        <v>14.493823722104269</v>
      </c>
      <c r="AF17">
        <v>2.6378397998170815</v>
      </c>
      <c r="AG17">
        <v>11.937955560072737</v>
      </c>
      <c r="AH17">
        <v>45.475070387690856</v>
      </c>
      <c r="AI17">
        <v>4.1633870936870041</v>
      </c>
      <c r="AJ17">
        <v>0</v>
      </c>
      <c r="AK17">
        <v>15.389370029489426</v>
      </c>
      <c r="AL17">
        <v>0</v>
      </c>
      <c r="AM17">
        <v>4.6973596745115103</v>
      </c>
      <c r="AN17">
        <v>0</v>
      </c>
      <c r="AO17">
        <v>0.57678400000000007</v>
      </c>
      <c r="AP17">
        <v>2.4758251864125929</v>
      </c>
      <c r="AQ17">
        <v>9.253028701871802</v>
      </c>
      <c r="AR17">
        <v>8.2036576086956519</v>
      </c>
      <c r="AS17">
        <v>8.7981365347779192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449.94444567054887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</v>
      </c>
      <c r="L18">
        <v>67.52</v>
      </c>
      <c r="M18">
        <v>26.157018123788902</v>
      </c>
      <c r="N18">
        <v>35.307005850928519</v>
      </c>
      <c r="O18">
        <v>0</v>
      </c>
      <c r="P18">
        <v>36.122954359561582</v>
      </c>
      <c r="Q18">
        <v>3.3699999999999997</v>
      </c>
      <c r="R18">
        <v>6.9300000000000006</v>
      </c>
      <c r="S18">
        <v>4.3100000000000005</v>
      </c>
      <c r="T18">
        <v>0</v>
      </c>
      <c r="U18">
        <v>50.830000000000005</v>
      </c>
      <c r="V18">
        <v>3.39</v>
      </c>
      <c r="W18">
        <v>10.016931087289434</v>
      </c>
      <c r="X18">
        <v>29.393068169955107</v>
      </c>
      <c r="Y18">
        <v>0</v>
      </c>
      <c r="Z18">
        <v>3.8751136363636367</v>
      </c>
      <c r="AA18">
        <v>8.3528312236286926</v>
      </c>
      <c r="AB18">
        <v>11.744699402682379</v>
      </c>
      <c r="AC18">
        <v>8.6378084712858882</v>
      </c>
      <c r="AD18">
        <v>10.91477704593388</v>
      </c>
      <c r="AE18">
        <v>14.493823722104269</v>
      </c>
      <c r="AF18">
        <v>2.6378397998170815</v>
      </c>
      <c r="AG18">
        <v>11.937955560072737</v>
      </c>
      <c r="AH18">
        <v>45.475070387690856</v>
      </c>
      <c r="AI18">
        <v>4.1633870936870041</v>
      </c>
      <c r="AJ18">
        <v>0</v>
      </c>
      <c r="AK18">
        <v>15.389370029489426</v>
      </c>
      <c r="AL18">
        <v>0</v>
      </c>
      <c r="AM18">
        <v>4.6973596745115103</v>
      </c>
      <c r="AN18">
        <v>0</v>
      </c>
      <c r="AO18">
        <v>0.57678400000000007</v>
      </c>
      <c r="AP18">
        <v>2.4758251864125929</v>
      </c>
      <c r="AQ18">
        <v>9.253028701871802</v>
      </c>
      <c r="AR18">
        <v>8.2036576086956519</v>
      </c>
      <c r="AS18">
        <v>8.7981365347779192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449.94444567054887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</v>
      </c>
      <c r="L19">
        <v>67.52</v>
      </c>
      <c r="M19">
        <v>26.157018123788902</v>
      </c>
      <c r="N19">
        <v>35.307005850928519</v>
      </c>
      <c r="O19">
        <v>0</v>
      </c>
      <c r="P19">
        <v>36.122954359561582</v>
      </c>
      <c r="Q19">
        <v>3.3699999999999997</v>
      </c>
      <c r="R19">
        <v>6.9300000000000006</v>
      </c>
      <c r="S19">
        <v>4.3100000000000005</v>
      </c>
      <c r="T19">
        <v>0</v>
      </c>
      <c r="U19">
        <v>50.830000000000005</v>
      </c>
      <c r="V19">
        <v>3.39</v>
      </c>
      <c r="W19">
        <v>10.016931087289434</v>
      </c>
      <c r="X19">
        <v>29.393068169955107</v>
      </c>
      <c r="Y19">
        <v>0</v>
      </c>
      <c r="Z19">
        <v>3.8751136363636367</v>
      </c>
      <c r="AA19">
        <v>8.3528312236286926</v>
      </c>
      <c r="AB19">
        <v>11.744699402682379</v>
      </c>
      <c r="AC19">
        <v>8.6378084712858882</v>
      </c>
      <c r="AD19">
        <v>10.91477704593388</v>
      </c>
      <c r="AE19">
        <v>14.493823722104269</v>
      </c>
      <c r="AF19">
        <v>2.6378397998170815</v>
      </c>
      <c r="AG19">
        <v>11.937955560072737</v>
      </c>
      <c r="AH19">
        <v>45.475070387690856</v>
      </c>
      <c r="AI19">
        <v>4.1633870936870041</v>
      </c>
      <c r="AJ19">
        <v>0</v>
      </c>
      <c r="AK19">
        <v>15.389370029489426</v>
      </c>
      <c r="AL19">
        <v>0</v>
      </c>
      <c r="AM19">
        <v>4.6973596745115103</v>
      </c>
      <c r="AN19">
        <v>0</v>
      </c>
      <c r="AO19">
        <v>0.57678400000000007</v>
      </c>
      <c r="AP19">
        <v>2.4758251864125929</v>
      </c>
      <c r="AQ19">
        <v>9.253028701871802</v>
      </c>
      <c r="AR19">
        <v>8.2036576086956519</v>
      </c>
      <c r="AS19">
        <v>8.7981365347779192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449.94444567054887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</v>
      </c>
      <c r="L20">
        <v>69.06</v>
      </c>
      <c r="M20">
        <v>26.157018123788902</v>
      </c>
      <c r="N20">
        <v>35.307005850928519</v>
      </c>
      <c r="O20">
        <v>0</v>
      </c>
      <c r="P20">
        <v>36.122954359561582</v>
      </c>
      <c r="Q20">
        <v>3.5529957805907171</v>
      </c>
      <c r="R20">
        <v>7.04</v>
      </c>
      <c r="S20">
        <v>4.3100000000000005</v>
      </c>
      <c r="T20">
        <v>0</v>
      </c>
      <c r="U20">
        <v>50.830000000000005</v>
      </c>
      <c r="V20">
        <v>3.39</v>
      </c>
      <c r="W20">
        <v>10.016931087289434</v>
      </c>
      <c r="X20">
        <v>29.393068169955107</v>
      </c>
      <c r="Y20">
        <v>0</v>
      </c>
      <c r="Z20">
        <v>3.8751136363636367</v>
      </c>
      <c r="AA20">
        <v>8.3528312236286926</v>
      </c>
      <c r="AB20">
        <v>11.744699402682379</v>
      </c>
      <c r="AC20">
        <v>8.6378084712858882</v>
      </c>
      <c r="AD20">
        <v>10.91477704593388</v>
      </c>
      <c r="AE20">
        <v>14.493823722104269</v>
      </c>
      <c r="AF20">
        <v>2.6378397998170815</v>
      </c>
      <c r="AG20">
        <v>11.937955560072737</v>
      </c>
      <c r="AH20">
        <v>45.475070387690856</v>
      </c>
      <c r="AI20">
        <v>4.1633870936870041</v>
      </c>
      <c r="AJ20">
        <v>0</v>
      </c>
      <c r="AK20">
        <v>15.389370029489426</v>
      </c>
      <c r="AL20">
        <v>0</v>
      </c>
      <c r="AM20">
        <v>4.6973596745115103</v>
      </c>
      <c r="AN20">
        <v>0</v>
      </c>
      <c r="AO20">
        <v>0.57678400000000007</v>
      </c>
      <c r="AP20">
        <v>2.4758251864125929</v>
      </c>
      <c r="AQ20">
        <v>9.253028701871802</v>
      </c>
      <c r="AR20">
        <v>8.2036576086956519</v>
      </c>
      <c r="AS20">
        <v>8.7981365347779192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451.77744145113962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</v>
      </c>
      <c r="L21">
        <v>69.06</v>
      </c>
      <c r="M21">
        <v>26.157018123788902</v>
      </c>
      <c r="N21">
        <v>35.307005850928519</v>
      </c>
      <c r="O21">
        <v>0</v>
      </c>
      <c r="P21">
        <v>36.122954359561582</v>
      </c>
      <c r="Q21">
        <v>3.5529957805907171</v>
      </c>
      <c r="R21">
        <v>7.04</v>
      </c>
      <c r="S21">
        <v>4.3100000000000005</v>
      </c>
      <c r="T21">
        <v>0</v>
      </c>
      <c r="U21">
        <v>50.830000000000005</v>
      </c>
      <c r="V21">
        <v>3.39</v>
      </c>
      <c r="W21">
        <v>10.016931087289434</v>
      </c>
      <c r="X21">
        <v>29.393068169955107</v>
      </c>
      <c r="Y21">
        <v>0</v>
      </c>
      <c r="Z21">
        <v>3.8751136363636367</v>
      </c>
      <c r="AA21">
        <v>8.3528312236286926</v>
      </c>
      <c r="AB21">
        <v>11.744699402682379</v>
      </c>
      <c r="AC21">
        <v>8.6378084712858882</v>
      </c>
      <c r="AD21">
        <v>10.91477704593388</v>
      </c>
      <c r="AE21">
        <v>14.493823722104269</v>
      </c>
      <c r="AF21">
        <v>2.6378397998170815</v>
      </c>
      <c r="AG21">
        <v>11.937955560072737</v>
      </c>
      <c r="AH21">
        <v>45.475070387690856</v>
      </c>
      <c r="AI21">
        <v>4.1633870936870041</v>
      </c>
      <c r="AJ21">
        <v>0</v>
      </c>
      <c r="AK21">
        <v>15.389370029489426</v>
      </c>
      <c r="AL21">
        <v>0</v>
      </c>
      <c r="AM21">
        <v>4.6973596745115103</v>
      </c>
      <c r="AN21">
        <v>0</v>
      </c>
      <c r="AO21">
        <v>0.50928800000000007</v>
      </c>
      <c r="AP21">
        <v>2.4758251864125929</v>
      </c>
      <c r="AQ21">
        <v>9.253028701871802</v>
      </c>
      <c r="AR21">
        <v>11.486347826086956</v>
      </c>
      <c r="AS21">
        <v>8.7981365347779192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454.99263566853097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</v>
      </c>
      <c r="L22">
        <v>69.06</v>
      </c>
      <c r="M22">
        <v>26.157018123788902</v>
      </c>
      <c r="N22">
        <v>35.307005850928519</v>
      </c>
      <c r="O22">
        <v>0</v>
      </c>
      <c r="P22">
        <v>36.122954359561582</v>
      </c>
      <c r="Q22">
        <v>3.5529957805907171</v>
      </c>
      <c r="R22">
        <v>7.04</v>
      </c>
      <c r="S22">
        <v>4.3100000000000005</v>
      </c>
      <c r="T22">
        <v>0</v>
      </c>
      <c r="U22">
        <v>50.830000000000005</v>
      </c>
      <c r="V22">
        <v>3.39</v>
      </c>
      <c r="W22">
        <v>10.016931087289434</v>
      </c>
      <c r="X22">
        <v>29.393068169955107</v>
      </c>
      <c r="Y22">
        <v>0</v>
      </c>
      <c r="Z22">
        <v>3.8751136363636367</v>
      </c>
      <c r="AA22">
        <v>8.3528312236286926</v>
      </c>
      <c r="AB22">
        <v>11.744699402682379</v>
      </c>
      <c r="AC22">
        <v>8.6378084712858882</v>
      </c>
      <c r="AD22">
        <v>10.91477704593388</v>
      </c>
      <c r="AE22">
        <v>14.493823722104269</v>
      </c>
      <c r="AF22">
        <v>2.6378397998170815</v>
      </c>
      <c r="AG22">
        <v>11.937955560072737</v>
      </c>
      <c r="AH22">
        <v>45.475070387690856</v>
      </c>
      <c r="AI22">
        <v>4.1633870936870041</v>
      </c>
      <c r="AJ22">
        <v>0</v>
      </c>
      <c r="AK22">
        <v>15.389370029489426</v>
      </c>
      <c r="AL22">
        <v>0</v>
      </c>
      <c r="AM22">
        <v>4.6973596745115103</v>
      </c>
      <c r="AN22">
        <v>0</v>
      </c>
      <c r="AO22">
        <v>0.49088000000000015</v>
      </c>
      <c r="AP22">
        <v>2.4758251864125929</v>
      </c>
      <c r="AQ22">
        <v>9.253028701871802</v>
      </c>
      <c r="AR22">
        <v>11.486347826086956</v>
      </c>
      <c r="AS22">
        <v>8.7981365347779192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454.97422766853094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</v>
      </c>
      <c r="L23">
        <v>69.06</v>
      </c>
      <c r="M23">
        <v>26.157018123788902</v>
      </c>
      <c r="N23">
        <v>35.307005850928519</v>
      </c>
      <c r="O23">
        <v>0</v>
      </c>
      <c r="P23">
        <v>36.122954359561582</v>
      </c>
      <c r="Q23">
        <v>3.5529957805907171</v>
      </c>
      <c r="R23">
        <v>7.04</v>
      </c>
      <c r="S23">
        <v>4.3100000000000005</v>
      </c>
      <c r="T23">
        <v>0</v>
      </c>
      <c r="U23">
        <v>50.830000000000005</v>
      </c>
      <c r="V23">
        <v>3.39</v>
      </c>
      <c r="W23">
        <v>5.4580562477750085</v>
      </c>
      <c r="X23">
        <v>16.171958338379557</v>
      </c>
      <c r="Y23">
        <v>0</v>
      </c>
      <c r="Z23">
        <v>1.9390909090909094</v>
      </c>
      <c r="AA23">
        <v>8.3528312236286926</v>
      </c>
      <c r="AB23">
        <v>11.744699402682379</v>
      </c>
      <c r="AC23">
        <v>8.6378084712858882</v>
      </c>
      <c r="AD23">
        <v>10.91477704593388</v>
      </c>
      <c r="AE23">
        <v>14.493823722104269</v>
      </c>
      <c r="AF23">
        <v>2.6378397998170815</v>
      </c>
      <c r="AG23">
        <v>11.937955560072737</v>
      </c>
      <c r="AH23">
        <v>45.475070387690856</v>
      </c>
      <c r="AI23">
        <v>4.1633870936870041</v>
      </c>
      <c r="AJ23">
        <v>0</v>
      </c>
      <c r="AK23">
        <v>15.389370029489426</v>
      </c>
      <c r="AL23">
        <v>0</v>
      </c>
      <c r="AM23">
        <v>4.6973596745115103</v>
      </c>
      <c r="AN23">
        <v>0</v>
      </c>
      <c r="AO23">
        <v>0.4356560000000001</v>
      </c>
      <c r="AP23">
        <v>2.4758251864125929</v>
      </c>
      <c r="AQ23">
        <v>9.0644113433595628</v>
      </c>
      <c r="AR23">
        <v>11.486347826086956</v>
      </c>
      <c r="AS23">
        <v>8.7981365347779192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435.01437891165591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</v>
      </c>
      <c r="L24">
        <v>69.06</v>
      </c>
      <c r="M24">
        <v>26.157018123788902</v>
      </c>
      <c r="N24">
        <v>35.307005850928519</v>
      </c>
      <c r="O24">
        <v>0</v>
      </c>
      <c r="P24">
        <v>36.122954359561582</v>
      </c>
      <c r="Q24">
        <v>3.5529957805907171</v>
      </c>
      <c r="R24">
        <v>7.04</v>
      </c>
      <c r="S24">
        <v>4.3100000000000005</v>
      </c>
      <c r="T24">
        <v>0</v>
      </c>
      <c r="U24">
        <v>50.830000000000005</v>
      </c>
      <c r="V24">
        <v>3.39</v>
      </c>
      <c r="W24">
        <v>5.4580562477750085</v>
      </c>
      <c r="X24">
        <v>16.171958338379557</v>
      </c>
      <c r="Y24">
        <v>0</v>
      </c>
      <c r="Z24">
        <v>1.9390909090909094</v>
      </c>
      <c r="AA24">
        <v>8.3528312236286926</v>
      </c>
      <c r="AB24">
        <v>11.744699402682379</v>
      </c>
      <c r="AC24">
        <v>8.6378084712858882</v>
      </c>
      <c r="AD24">
        <v>10.91477704593388</v>
      </c>
      <c r="AE24">
        <v>14.493823722104269</v>
      </c>
      <c r="AF24">
        <v>2.6378397998170815</v>
      </c>
      <c r="AG24">
        <v>11.937955560072737</v>
      </c>
      <c r="AH24">
        <v>45.475070387690856</v>
      </c>
      <c r="AI24">
        <v>1.51471693328399</v>
      </c>
      <c r="AJ24">
        <v>0</v>
      </c>
      <c r="AK24">
        <v>15.389370029489426</v>
      </c>
      <c r="AL24">
        <v>0</v>
      </c>
      <c r="AM24">
        <v>4.6973596745115103</v>
      </c>
      <c r="AN24">
        <v>0</v>
      </c>
      <c r="AO24">
        <v>0.3344120000000001</v>
      </c>
      <c r="AP24">
        <v>2.4758251864125929</v>
      </c>
      <c r="AQ24">
        <v>9.0644113433595628</v>
      </c>
      <c r="AR24">
        <v>11.486347826086956</v>
      </c>
      <c r="AS24">
        <v>8.7981365347779192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432.26446475125289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</v>
      </c>
      <c r="L25">
        <v>69.06</v>
      </c>
      <c r="M25">
        <v>26.157018123788902</v>
      </c>
      <c r="N25">
        <v>35.307005850928519</v>
      </c>
      <c r="O25">
        <v>0</v>
      </c>
      <c r="P25">
        <v>36.122954359561582</v>
      </c>
      <c r="Q25">
        <v>3.5529957805907171</v>
      </c>
      <c r="R25">
        <v>7.04</v>
      </c>
      <c r="S25">
        <v>4.3100000000000005</v>
      </c>
      <c r="T25">
        <v>0</v>
      </c>
      <c r="U25">
        <v>50.830000000000005</v>
      </c>
      <c r="V25">
        <v>3.39</v>
      </c>
      <c r="W25">
        <v>5.4580562477750085</v>
      </c>
      <c r="X25">
        <v>16.171958338379557</v>
      </c>
      <c r="Y25">
        <v>0</v>
      </c>
      <c r="Z25">
        <v>1.9390909090909094</v>
      </c>
      <c r="AA25">
        <v>8.3528312236286926</v>
      </c>
      <c r="AB25">
        <v>11.744699402682379</v>
      </c>
      <c r="AC25">
        <v>8.6378084712858882</v>
      </c>
      <c r="AD25">
        <v>10.91477704593388</v>
      </c>
      <c r="AE25">
        <v>14.493823722104269</v>
      </c>
      <c r="AF25">
        <v>2.6378397998170815</v>
      </c>
      <c r="AG25">
        <v>11.937955560072737</v>
      </c>
      <c r="AH25">
        <v>45.475070387690856</v>
      </c>
      <c r="AI25">
        <v>1.8927013423236645</v>
      </c>
      <c r="AJ25">
        <v>0</v>
      </c>
      <c r="AK25">
        <v>15.389370029489426</v>
      </c>
      <c r="AL25">
        <v>0</v>
      </c>
      <c r="AM25">
        <v>4.6973596745115103</v>
      </c>
      <c r="AN25">
        <v>0</v>
      </c>
      <c r="AO25">
        <v>0.23930400000000007</v>
      </c>
      <c r="AP25">
        <v>2.4758251864125929</v>
      </c>
      <c r="AQ25">
        <v>9.0644113433595628</v>
      </c>
      <c r="AR25">
        <v>8.8601956521739123</v>
      </c>
      <c r="AS25">
        <v>8.7981365347779192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429.92118898637955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</v>
      </c>
      <c r="L26">
        <v>69.06</v>
      </c>
      <c r="M26">
        <v>26.157018123788902</v>
      </c>
      <c r="N26">
        <v>35.307005850928519</v>
      </c>
      <c r="O26">
        <v>0</v>
      </c>
      <c r="P26">
        <v>36.122954359561582</v>
      </c>
      <c r="Q26">
        <v>3.5529957805907171</v>
      </c>
      <c r="R26">
        <v>7.04</v>
      </c>
      <c r="S26">
        <v>4.3100000000000005</v>
      </c>
      <c r="T26">
        <v>0</v>
      </c>
      <c r="U26">
        <v>50.830000000000005</v>
      </c>
      <c r="V26">
        <v>3.39</v>
      </c>
      <c r="W26">
        <v>5.4580562477750085</v>
      </c>
      <c r="X26">
        <v>16.171958338379557</v>
      </c>
      <c r="Y26">
        <v>0</v>
      </c>
      <c r="Z26">
        <v>1.9390909090909094</v>
      </c>
      <c r="AA26">
        <v>8.3528312236286926</v>
      </c>
      <c r="AB26">
        <v>11.744699402682379</v>
      </c>
      <c r="AC26">
        <v>8.6378084712858882</v>
      </c>
      <c r="AD26">
        <v>10.91477704593388</v>
      </c>
      <c r="AE26">
        <v>14.493823722104269</v>
      </c>
      <c r="AF26">
        <v>2.6378397998170815</v>
      </c>
      <c r="AG26">
        <v>11.937955560072737</v>
      </c>
      <c r="AH26">
        <v>45.475070387690856</v>
      </c>
      <c r="AI26">
        <v>14.571854827904513</v>
      </c>
      <c r="AJ26">
        <v>0</v>
      </c>
      <c r="AK26">
        <v>15.389370029489426</v>
      </c>
      <c r="AL26">
        <v>0</v>
      </c>
      <c r="AM26">
        <v>4.6973596745115103</v>
      </c>
      <c r="AN26">
        <v>0</v>
      </c>
      <c r="AO26">
        <v>0.15646800000000005</v>
      </c>
      <c r="AP26">
        <v>2.4758251864125929</v>
      </c>
      <c r="AQ26">
        <v>9.0644113433595628</v>
      </c>
      <c r="AR26">
        <v>8.8601956521739123</v>
      </c>
      <c r="AS26">
        <v>8.7981365347779192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442.51750647196042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</v>
      </c>
      <c r="L27">
        <v>69.06</v>
      </c>
      <c r="M27">
        <v>26.157018123788902</v>
      </c>
      <c r="N27">
        <v>35.307005850928519</v>
      </c>
      <c r="O27">
        <v>0</v>
      </c>
      <c r="P27">
        <v>36.122954359561582</v>
      </c>
      <c r="Q27">
        <v>3.5529957805907171</v>
      </c>
      <c r="R27">
        <v>7.04</v>
      </c>
      <c r="S27">
        <v>4.3100000000000005</v>
      </c>
      <c r="T27">
        <v>0</v>
      </c>
      <c r="U27">
        <v>52.339999999999996</v>
      </c>
      <c r="V27">
        <v>6.18</v>
      </c>
      <c r="W27">
        <v>10.016931087289434</v>
      </c>
      <c r="X27">
        <v>29.393068169955107</v>
      </c>
      <c r="Y27">
        <v>0</v>
      </c>
      <c r="Z27">
        <v>3.8751136363636367</v>
      </c>
      <c r="AA27">
        <v>8.3528312236286926</v>
      </c>
      <c r="AB27">
        <v>11.744699402682379</v>
      </c>
      <c r="AC27">
        <v>8.6378084712858882</v>
      </c>
      <c r="AD27">
        <v>10.91477704593388</v>
      </c>
      <c r="AE27">
        <v>14.493823722104269</v>
      </c>
      <c r="AF27">
        <v>2.6378397998170815</v>
      </c>
      <c r="AG27">
        <v>11.937955560072737</v>
      </c>
      <c r="AH27">
        <v>45.475070387690856</v>
      </c>
      <c r="AI27">
        <v>14.571854827904513</v>
      </c>
      <c r="AJ27">
        <v>0</v>
      </c>
      <c r="AK27">
        <v>15.389370029489426</v>
      </c>
      <c r="AL27">
        <v>0</v>
      </c>
      <c r="AM27">
        <v>4.6973596745115103</v>
      </c>
      <c r="AN27">
        <v>0</v>
      </c>
      <c r="AO27">
        <v>0.17487600000000003</v>
      </c>
      <c r="AP27">
        <v>2.4758251864125929</v>
      </c>
      <c r="AQ27">
        <v>9.0644113433595628</v>
      </c>
      <c r="AR27">
        <v>8.8601956521739123</v>
      </c>
      <c r="AS27">
        <v>8.7981365347779192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466.55192187032316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</v>
      </c>
      <c r="L28">
        <v>69.06</v>
      </c>
      <c r="M28">
        <v>26.157018123788902</v>
      </c>
      <c r="N28">
        <v>35.307005850928519</v>
      </c>
      <c r="O28">
        <v>0</v>
      </c>
      <c r="P28">
        <v>36.122954359561582</v>
      </c>
      <c r="Q28">
        <v>3.5529957805907171</v>
      </c>
      <c r="R28">
        <v>7.04</v>
      </c>
      <c r="S28">
        <v>4.3100000000000005</v>
      </c>
      <c r="T28">
        <v>0</v>
      </c>
      <c r="U28">
        <v>54.53</v>
      </c>
      <c r="V28">
        <v>6.18</v>
      </c>
      <c r="W28">
        <v>10.016931087289434</v>
      </c>
      <c r="X28">
        <v>29.393068169955107</v>
      </c>
      <c r="Y28">
        <v>0</v>
      </c>
      <c r="Z28">
        <v>3.8751136363636367</v>
      </c>
      <c r="AA28">
        <v>8.3528312236286926</v>
      </c>
      <c r="AB28">
        <v>11.744699402682379</v>
      </c>
      <c r="AC28">
        <v>8.6378084712858882</v>
      </c>
      <c r="AD28">
        <v>10.91477704593388</v>
      </c>
      <c r="AE28">
        <v>14.493823722104269</v>
      </c>
      <c r="AF28">
        <v>2.6378397998170815</v>
      </c>
      <c r="AG28">
        <v>11.937955560072737</v>
      </c>
      <c r="AH28">
        <v>45.475070387690856</v>
      </c>
      <c r="AI28">
        <v>14.571854827904513</v>
      </c>
      <c r="AJ28">
        <v>0</v>
      </c>
      <c r="AK28">
        <v>15.389370029489426</v>
      </c>
      <c r="AL28">
        <v>0</v>
      </c>
      <c r="AM28">
        <v>4.6973596745115103</v>
      </c>
      <c r="AN28">
        <v>0</v>
      </c>
      <c r="AO28">
        <v>0.16567200000000004</v>
      </c>
      <c r="AP28">
        <v>2.4758251864125929</v>
      </c>
      <c r="AQ28">
        <v>4.4378969924236626</v>
      </c>
      <c r="AR28">
        <v>8.8601956521739123</v>
      </c>
      <c r="AS28">
        <v>8.7981365347779192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464.10620351938718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</v>
      </c>
      <c r="L29">
        <v>69.06</v>
      </c>
      <c r="M29">
        <v>26.157018123788902</v>
      </c>
      <c r="N29">
        <v>35.307005850928519</v>
      </c>
      <c r="O29">
        <v>0</v>
      </c>
      <c r="P29">
        <v>36.122954359561582</v>
      </c>
      <c r="Q29">
        <v>3.5529957805907171</v>
      </c>
      <c r="R29">
        <v>7.04</v>
      </c>
      <c r="S29">
        <v>4.3100000000000005</v>
      </c>
      <c r="T29">
        <v>0</v>
      </c>
      <c r="U29">
        <v>56.72</v>
      </c>
      <c r="V29">
        <v>6.18</v>
      </c>
      <c r="W29">
        <v>10.016931087289434</v>
      </c>
      <c r="X29">
        <v>29.393068169955107</v>
      </c>
      <c r="Y29">
        <v>0</v>
      </c>
      <c r="Z29">
        <v>3.8751136363636367</v>
      </c>
      <c r="AA29">
        <v>4.1748818565400843</v>
      </c>
      <c r="AB29">
        <v>11.744699402682379</v>
      </c>
      <c r="AC29">
        <v>8.6378084712858882</v>
      </c>
      <c r="AD29">
        <v>10.91477704593388</v>
      </c>
      <c r="AE29">
        <v>14.493823722104269</v>
      </c>
      <c r="AF29">
        <v>2.6378397998170815</v>
      </c>
      <c r="AG29">
        <v>11.937955560072737</v>
      </c>
      <c r="AH29">
        <v>45.475070387690856</v>
      </c>
      <c r="AI29">
        <v>14.571854827904513</v>
      </c>
      <c r="AJ29">
        <v>0</v>
      </c>
      <c r="AK29">
        <v>15.389370029489426</v>
      </c>
      <c r="AL29">
        <v>0</v>
      </c>
      <c r="AM29">
        <v>4.6973596745115103</v>
      </c>
      <c r="AN29">
        <v>0</v>
      </c>
      <c r="AO29">
        <v>0.63507600000000008</v>
      </c>
      <c r="AP29">
        <v>2.4758251864125929</v>
      </c>
      <c r="AQ29">
        <v>4.4378969924236626</v>
      </c>
      <c r="AR29">
        <v>11.486347826086956</v>
      </c>
      <c r="AS29">
        <v>8.7981365347779192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465.21381032621167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</v>
      </c>
      <c r="L30">
        <v>69.06</v>
      </c>
      <c r="M30">
        <v>26.157018123788902</v>
      </c>
      <c r="N30">
        <v>35.307005850928519</v>
      </c>
      <c r="O30">
        <v>0</v>
      </c>
      <c r="P30">
        <v>36.122954359561582</v>
      </c>
      <c r="Q30">
        <v>3.5529957805907171</v>
      </c>
      <c r="R30">
        <v>7.04</v>
      </c>
      <c r="S30">
        <v>4.3100000000000005</v>
      </c>
      <c r="T30">
        <v>0</v>
      </c>
      <c r="U30">
        <v>58.128465943577972</v>
      </c>
      <c r="V30">
        <v>6.18</v>
      </c>
      <c r="W30">
        <v>10.016931087289434</v>
      </c>
      <c r="X30">
        <v>29.393068169955107</v>
      </c>
      <c r="Y30">
        <v>0</v>
      </c>
      <c r="Z30">
        <v>3.8751136363636367</v>
      </c>
      <c r="AA30">
        <v>4.1748818565400843</v>
      </c>
      <c r="AB30">
        <v>11.744699402682379</v>
      </c>
      <c r="AC30">
        <v>8.6378084712858882</v>
      </c>
      <c r="AD30">
        <v>10.91477704593388</v>
      </c>
      <c r="AE30">
        <v>14.493823722104269</v>
      </c>
      <c r="AF30">
        <v>2.6378397998170815</v>
      </c>
      <c r="AG30">
        <v>11.937955560072737</v>
      </c>
      <c r="AH30">
        <v>45.475070387690856</v>
      </c>
      <c r="AI30">
        <v>14.571854827904513</v>
      </c>
      <c r="AJ30">
        <v>0</v>
      </c>
      <c r="AK30">
        <v>15.389370029489426</v>
      </c>
      <c r="AL30">
        <v>0</v>
      </c>
      <c r="AM30">
        <v>4.6973596745115103</v>
      </c>
      <c r="AN30">
        <v>0</v>
      </c>
      <c r="AO30">
        <v>0.65655200000000025</v>
      </c>
      <c r="AP30">
        <v>2.4758251864125929</v>
      </c>
      <c r="AQ30">
        <v>4.4378969924236626</v>
      </c>
      <c r="AR30">
        <v>11.486347826086956</v>
      </c>
      <c r="AS30">
        <v>8.7981365347779192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466.64375226978962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</v>
      </c>
      <c r="L31">
        <v>69.06</v>
      </c>
      <c r="M31">
        <v>26.157018123788902</v>
      </c>
      <c r="N31">
        <v>35.307005850928519</v>
      </c>
      <c r="O31">
        <v>0</v>
      </c>
      <c r="P31">
        <v>36.122954359561582</v>
      </c>
      <c r="Q31">
        <v>3.5529957805907171</v>
      </c>
      <c r="R31">
        <v>7.04</v>
      </c>
      <c r="S31">
        <v>4.3100000000000005</v>
      </c>
      <c r="T31">
        <v>0</v>
      </c>
      <c r="U31">
        <v>59.3</v>
      </c>
      <c r="V31">
        <v>6.3800000000000008</v>
      </c>
      <c r="W31">
        <v>10.016931087289434</v>
      </c>
      <c r="X31">
        <v>29.393068169955107</v>
      </c>
      <c r="Y31">
        <v>0</v>
      </c>
      <c r="Z31">
        <v>1.9390909090909094</v>
      </c>
      <c r="AA31">
        <v>4.1748818565400843</v>
      </c>
      <c r="AB31">
        <v>11.744699402682379</v>
      </c>
      <c r="AC31">
        <v>8.6378084712858882</v>
      </c>
      <c r="AD31">
        <v>10.91477704593388</v>
      </c>
      <c r="AE31">
        <v>14.493823722104269</v>
      </c>
      <c r="AF31">
        <v>2.6378397998170815</v>
      </c>
      <c r="AG31">
        <v>11.937955560072737</v>
      </c>
      <c r="AH31">
        <v>45.475070387690856</v>
      </c>
      <c r="AI31">
        <v>14.571854827904513</v>
      </c>
      <c r="AJ31">
        <v>0</v>
      </c>
      <c r="AK31">
        <v>15.389370029489426</v>
      </c>
      <c r="AL31">
        <v>0</v>
      </c>
      <c r="AM31">
        <v>4.6973596745115103</v>
      </c>
      <c r="AN31">
        <v>0</v>
      </c>
      <c r="AO31">
        <v>0.6933680000000001</v>
      </c>
      <c r="AP31">
        <v>2.4758251864125929</v>
      </c>
      <c r="AQ31">
        <v>4.4378969924236626</v>
      </c>
      <c r="AR31">
        <v>11.486347826086956</v>
      </c>
      <c r="AS31">
        <v>8.7981365347779192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466.11607959893894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</v>
      </c>
      <c r="L32">
        <v>69.06</v>
      </c>
      <c r="M32">
        <v>26.157018123788902</v>
      </c>
      <c r="N32">
        <v>35.307005850928519</v>
      </c>
      <c r="O32">
        <v>0</v>
      </c>
      <c r="P32">
        <v>36.122954359561582</v>
      </c>
      <c r="Q32">
        <v>3.5529957805907171</v>
      </c>
      <c r="R32">
        <v>7.04</v>
      </c>
      <c r="S32">
        <v>4.3100000000000005</v>
      </c>
      <c r="T32">
        <v>0</v>
      </c>
      <c r="U32">
        <v>60.810000000000009</v>
      </c>
      <c r="V32">
        <v>6.18</v>
      </c>
      <c r="W32">
        <v>10.016931087289434</v>
      </c>
      <c r="X32">
        <v>29.393068169955107</v>
      </c>
      <c r="Y32">
        <v>0</v>
      </c>
      <c r="Z32">
        <v>1.9390909090909094</v>
      </c>
      <c r="AA32">
        <v>4.1748818565400843</v>
      </c>
      <c r="AB32">
        <v>11.744699402682379</v>
      </c>
      <c r="AC32">
        <v>8.6378084712858882</v>
      </c>
      <c r="AD32">
        <v>10.91477704593388</v>
      </c>
      <c r="AE32">
        <v>14.493823722104269</v>
      </c>
      <c r="AF32">
        <v>2.6378397998170815</v>
      </c>
      <c r="AG32">
        <v>11.937955560072737</v>
      </c>
      <c r="AH32">
        <v>45.475070387690856</v>
      </c>
      <c r="AI32">
        <v>4.7275844101212243</v>
      </c>
      <c r="AJ32">
        <v>0</v>
      </c>
      <c r="AK32">
        <v>15.389370029489426</v>
      </c>
      <c r="AL32">
        <v>0</v>
      </c>
      <c r="AM32">
        <v>4.6973596745115103</v>
      </c>
      <c r="AN32">
        <v>0</v>
      </c>
      <c r="AO32">
        <v>0.69950400000000013</v>
      </c>
      <c r="AP32">
        <v>2.4758251864125929</v>
      </c>
      <c r="AQ32">
        <v>4.4378969924236626</v>
      </c>
      <c r="AR32">
        <v>11.486347826086956</v>
      </c>
      <c r="AS32">
        <v>8.7981365347779192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457.58794518115559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</v>
      </c>
      <c r="L33">
        <v>69.06</v>
      </c>
      <c r="M33">
        <v>26.157018123788902</v>
      </c>
      <c r="N33">
        <v>35.307005850928519</v>
      </c>
      <c r="O33">
        <v>0</v>
      </c>
      <c r="P33">
        <v>36.122954359561582</v>
      </c>
      <c r="Q33">
        <v>3.5529957805907171</v>
      </c>
      <c r="R33">
        <v>7.04</v>
      </c>
      <c r="S33">
        <v>4.3100000000000005</v>
      </c>
      <c r="T33">
        <v>0</v>
      </c>
      <c r="U33">
        <v>61.370000000000005</v>
      </c>
      <c r="V33">
        <v>6.18</v>
      </c>
      <c r="W33">
        <v>10.016931087289434</v>
      </c>
      <c r="X33">
        <v>29.393068169955107</v>
      </c>
      <c r="Y33">
        <v>0</v>
      </c>
      <c r="Z33">
        <v>1.9390909090909094</v>
      </c>
      <c r="AA33">
        <v>4.1748818565400843</v>
      </c>
      <c r="AB33">
        <v>11.744699402682379</v>
      </c>
      <c r="AC33">
        <v>8.6378084712858882</v>
      </c>
      <c r="AD33">
        <v>10.91477704593388</v>
      </c>
      <c r="AE33">
        <v>14.493823722104269</v>
      </c>
      <c r="AF33">
        <v>2.6378397998170815</v>
      </c>
      <c r="AG33">
        <v>11.937955560072737</v>
      </c>
      <c r="AH33">
        <v>45.475070387690856</v>
      </c>
      <c r="AI33">
        <v>4.7275844101212243</v>
      </c>
      <c r="AJ33">
        <v>0</v>
      </c>
      <c r="AK33">
        <v>15.389370029489426</v>
      </c>
      <c r="AL33">
        <v>0</v>
      </c>
      <c r="AM33">
        <v>4.6973596745115103</v>
      </c>
      <c r="AN33">
        <v>0</v>
      </c>
      <c r="AO33">
        <v>0.69950400000000013</v>
      </c>
      <c r="AP33">
        <v>2.4758251864125929</v>
      </c>
      <c r="AQ33">
        <v>0</v>
      </c>
      <c r="AR33">
        <v>9.5136657608695661</v>
      </c>
      <c r="AS33">
        <v>8.7981365347779192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451.73736612351456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</v>
      </c>
      <c r="L34">
        <v>69.06</v>
      </c>
      <c r="M34">
        <v>26.157018123788902</v>
      </c>
      <c r="N34">
        <v>35.307005850928519</v>
      </c>
      <c r="O34">
        <v>0</v>
      </c>
      <c r="P34">
        <v>36.122954359561582</v>
      </c>
      <c r="Q34">
        <v>3.5529957805907171</v>
      </c>
      <c r="R34">
        <v>7.04</v>
      </c>
      <c r="S34">
        <v>4.3100000000000005</v>
      </c>
      <c r="T34">
        <v>0</v>
      </c>
      <c r="U34">
        <v>61.370000000000005</v>
      </c>
      <c r="V34">
        <v>3.39</v>
      </c>
      <c r="W34">
        <v>5.4580562477750085</v>
      </c>
      <c r="X34">
        <v>16.171958338379557</v>
      </c>
      <c r="Y34">
        <v>0</v>
      </c>
      <c r="Z34">
        <v>1.9390909090909094</v>
      </c>
      <c r="AA34">
        <v>4.1748818565400843</v>
      </c>
      <c r="AB34">
        <v>11.744699402682379</v>
      </c>
      <c r="AC34">
        <v>8.6378084712858882</v>
      </c>
      <c r="AD34">
        <v>10.91477704593388</v>
      </c>
      <c r="AE34">
        <v>14.493823722104269</v>
      </c>
      <c r="AF34">
        <v>2.6378397998170815</v>
      </c>
      <c r="AG34">
        <v>11.937955560072737</v>
      </c>
      <c r="AH34">
        <v>45.475070387690856</v>
      </c>
      <c r="AI34">
        <v>4.7275844101212243</v>
      </c>
      <c r="AJ34">
        <v>0</v>
      </c>
      <c r="AK34">
        <v>15.389370029489426</v>
      </c>
      <c r="AL34">
        <v>0</v>
      </c>
      <c r="AM34">
        <v>4.6973596745115103</v>
      </c>
      <c r="AN34">
        <v>0</v>
      </c>
      <c r="AO34">
        <v>0.69950400000000013</v>
      </c>
      <c r="AP34">
        <v>2.4758251864125929</v>
      </c>
      <c r="AQ34">
        <v>0</v>
      </c>
      <c r="AR34">
        <v>9.5136657608695661</v>
      </c>
      <c r="AS34">
        <v>8.7981365347779192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431.16738145242459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</v>
      </c>
      <c r="L35">
        <v>69.06</v>
      </c>
      <c r="M35">
        <v>26.157018123788902</v>
      </c>
      <c r="N35">
        <v>35.307005850928519</v>
      </c>
      <c r="O35">
        <v>0</v>
      </c>
      <c r="P35">
        <v>36.122954359561582</v>
      </c>
      <c r="Q35">
        <v>3.5529957805907171</v>
      </c>
      <c r="R35">
        <v>7.04</v>
      </c>
      <c r="S35">
        <v>4.3100000000000005</v>
      </c>
      <c r="T35">
        <v>0</v>
      </c>
      <c r="U35">
        <v>59.349999999999994</v>
      </c>
      <c r="V35">
        <v>3.39</v>
      </c>
      <c r="W35">
        <v>5.2881053008595993</v>
      </c>
      <c r="X35">
        <v>15.671909345680515</v>
      </c>
      <c r="Y35">
        <v>0</v>
      </c>
      <c r="Z35">
        <v>1.9390909090909094</v>
      </c>
      <c r="AA35">
        <v>4.1748818565400843</v>
      </c>
      <c r="AB35">
        <v>11.744699402682379</v>
      </c>
      <c r="AC35">
        <v>8.6378084712858882</v>
      </c>
      <c r="AD35">
        <v>10.91477704593388</v>
      </c>
      <c r="AE35">
        <v>14.493823722104269</v>
      </c>
      <c r="AF35">
        <v>2.6378397998170815</v>
      </c>
      <c r="AG35">
        <v>11.937955560072737</v>
      </c>
      <c r="AH35">
        <v>45.475070387690856</v>
      </c>
      <c r="AI35">
        <v>4.7275844101212243</v>
      </c>
      <c r="AJ35">
        <v>0</v>
      </c>
      <c r="AK35">
        <v>15.389370029489426</v>
      </c>
      <c r="AL35">
        <v>0</v>
      </c>
      <c r="AM35">
        <v>4.6973596745115103</v>
      </c>
      <c r="AN35">
        <v>0</v>
      </c>
      <c r="AO35">
        <v>0.70870800000000012</v>
      </c>
      <c r="AP35">
        <v>2.4758251864125929</v>
      </c>
      <c r="AQ35">
        <v>0</v>
      </c>
      <c r="AR35">
        <v>9.5136657608695661</v>
      </c>
      <c r="AS35">
        <v>8.7981365347779192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428.48658551281011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</v>
      </c>
      <c r="L36">
        <v>69.06</v>
      </c>
      <c r="M36">
        <v>26.155750487329435</v>
      </c>
      <c r="N36">
        <v>35.307005850928519</v>
      </c>
      <c r="O36">
        <v>0</v>
      </c>
      <c r="P36">
        <v>36.119999999999997</v>
      </c>
      <c r="Q36">
        <v>3.5529957805907171</v>
      </c>
      <c r="R36">
        <v>7.04</v>
      </c>
      <c r="S36">
        <v>4.3100000000000005</v>
      </c>
      <c r="T36">
        <v>0</v>
      </c>
      <c r="U36">
        <v>59.349999999999994</v>
      </c>
      <c r="V36">
        <v>3.39</v>
      </c>
      <c r="W36">
        <v>5.29</v>
      </c>
      <c r="X36">
        <v>15.67</v>
      </c>
      <c r="Y36">
        <v>0</v>
      </c>
      <c r="Z36">
        <v>1.9390909090909094</v>
      </c>
      <c r="AA36">
        <v>4.1748818565400843</v>
      </c>
      <c r="AB36">
        <v>11.744699402682379</v>
      </c>
      <c r="AC36">
        <v>8.6378084712858882</v>
      </c>
      <c r="AD36">
        <v>10.91477704593388</v>
      </c>
      <c r="AE36">
        <v>14.493823722104269</v>
      </c>
      <c r="AF36">
        <v>2.6378397998170815</v>
      </c>
      <c r="AG36">
        <v>11.937955560072737</v>
      </c>
      <c r="AH36">
        <v>45.475070387690856</v>
      </c>
      <c r="AI36">
        <v>4.7275844101212243</v>
      </c>
      <c r="AJ36">
        <v>0</v>
      </c>
      <c r="AK36">
        <v>15.389370029489426</v>
      </c>
      <c r="AL36">
        <v>0</v>
      </c>
      <c r="AM36">
        <v>4.6973596745115103</v>
      </c>
      <c r="AN36">
        <v>0</v>
      </c>
      <c r="AO36">
        <v>0.70870800000000012</v>
      </c>
      <c r="AP36">
        <v>2.4758251864125929</v>
      </c>
      <c r="AQ36">
        <v>0</v>
      </c>
      <c r="AR36">
        <v>9.5136657608695661</v>
      </c>
      <c r="AS36">
        <v>8.7981365347779192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428.48234887024893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</v>
      </c>
      <c r="L37">
        <v>69.06</v>
      </c>
      <c r="M37">
        <v>26.155750487329435</v>
      </c>
      <c r="N37">
        <v>35.307005850928519</v>
      </c>
      <c r="O37">
        <v>0</v>
      </c>
      <c r="P37">
        <v>36.18</v>
      </c>
      <c r="Q37">
        <v>3.5529957805907171</v>
      </c>
      <c r="R37">
        <v>7.04</v>
      </c>
      <c r="S37">
        <v>4.3100000000000005</v>
      </c>
      <c r="T37">
        <v>0</v>
      </c>
      <c r="U37">
        <v>59.349999999999994</v>
      </c>
      <c r="V37">
        <v>3.72</v>
      </c>
      <c r="W37">
        <v>10.016541249568519</v>
      </c>
      <c r="X37">
        <v>29.393818370793817</v>
      </c>
      <c r="Y37">
        <v>0</v>
      </c>
      <c r="Z37">
        <v>1.9390909090909094</v>
      </c>
      <c r="AA37">
        <v>3.8037130801687762</v>
      </c>
      <c r="AB37">
        <v>11.744699402682379</v>
      </c>
      <c r="AC37">
        <v>6.8146416897017366</v>
      </c>
      <c r="AD37">
        <v>10.91477704593388</v>
      </c>
      <c r="AE37">
        <v>14.493823722104269</v>
      </c>
      <c r="AF37">
        <v>2.6378397998170815</v>
      </c>
      <c r="AG37">
        <v>11.937955560072737</v>
      </c>
      <c r="AH37">
        <v>45.475070387690856</v>
      </c>
      <c r="AI37">
        <v>4.7275844101212243</v>
      </c>
      <c r="AJ37">
        <v>0</v>
      </c>
      <c r="AK37">
        <v>15.389370029489426</v>
      </c>
      <c r="AL37">
        <v>0</v>
      </c>
      <c r="AM37">
        <v>4.6973596745115103</v>
      </c>
      <c r="AN37">
        <v>0</v>
      </c>
      <c r="AO37">
        <v>0.65655200000000025</v>
      </c>
      <c r="AP37">
        <v>2.4758251864125929</v>
      </c>
      <c r="AQ37">
        <v>0</v>
      </c>
      <c r="AR37">
        <v>10.176339673913043</v>
      </c>
      <c r="AS37">
        <v>8.7981365347779192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445.7388908456993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</v>
      </c>
      <c r="L38">
        <v>69.06</v>
      </c>
      <c r="M38">
        <v>26.155750487329435</v>
      </c>
      <c r="N38">
        <v>35.31</v>
      </c>
      <c r="O38">
        <v>0</v>
      </c>
      <c r="P38">
        <v>36.18</v>
      </c>
      <c r="Q38">
        <v>3.5529957805907171</v>
      </c>
      <c r="R38">
        <v>7.04</v>
      </c>
      <c r="S38">
        <v>4.3100000000000005</v>
      </c>
      <c r="T38">
        <v>0</v>
      </c>
      <c r="U38">
        <v>59.349999999999994</v>
      </c>
      <c r="V38">
        <v>3.39</v>
      </c>
      <c r="W38">
        <v>10.016541249568519</v>
      </c>
      <c r="X38">
        <v>29.393818370793817</v>
      </c>
      <c r="Y38">
        <v>0</v>
      </c>
      <c r="Z38">
        <v>3.8751136363636367</v>
      </c>
      <c r="AA38">
        <v>3.5215021097046413</v>
      </c>
      <c r="AB38">
        <v>11.744699402682379</v>
      </c>
      <c r="AC38">
        <v>6.8146416897017366</v>
      </c>
      <c r="AD38">
        <v>10.91477704593388</v>
      </c>
      <c r="AE38">
        <v>14.493823722104269</v>
      </c>
      <c r="AF38">
        <v>2.6378397998170815</v>
      </c>
      <c r="AG38">
        <v>11.937955560072737</v>
      </c>
      <c r="AH38">
        <v>45.475070387690856</v>
      </c>
      <c r="AI38">
        <v>4.7275844101212243</v>
      </c>
      <c r="AJ38">
        <v>0</v>
      </c>
      <c r="AK38">
        <v>15.389370029489426</v>
      </c>
      <c r="AL38">
        <v>0</v>
      </c>
      <c r="AM38">
        <v>4.6973596745115103</v>
      </c>
      <c r="AN38">
        <v>0</v>
      </c>
      <c r="AO38">
        <v>0.65655200000000025</v>
      </c>
      <c r="AP38">
        <v>2.4758251864125929</v>
      </c>
      <c r="AQ38">
        <v>0</v>
      </c>
      <c r="AR38">
        <v>10.176339673913043</v>
      </c>
      <c r="AS38">
        <v>8.7981365347779192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447.06569675157937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</v>
      </c>
      <c r="L39">
        <v>69.06</v>
      </c>
      <c r="M39">
        <v>26.155750487329435</v>
      </c>
      <c r="N39">
        <v>35.31</v>
      </c>
      <c r="O39">
        <v>0</v>
      </c>
      <c r="P39">
        <v>36.18</v>
      </c>
      <c r="Q39">
        <v>3.5529957805907171</v>
      </c>
      <c r="R39">
        <v>7.04</v>
      </c>
      <c r="S39">
        <v>4.3100000000000005</v>
      </c>
      <c r="T39">
        <v>0</v>
      </c>
      <c r="U39">
        <v>59.349999999999994</v>
      </c>
      <c r="V39">
        <v>3.39</v>
      </c>
      <c r="W39">
        <v>10.016541249568519</v>
      </c>
      <c r="X39">
        <v>29.393818370793817</v>
      </c>
      <c r="Y39">
        <v>0</v>
      </c>
      <c r="Z39">
        <v>3.8751136363636367</v>
      </c>
      <c r="AA39">
        <v>3.5215021097046413</v>
      </c>
      <c r="AB39">
        <v>11.744699402682379</v>
      </c>
      <c r="AC39">
        <v>6.8146416897017366</v>
      </c>
      <c r="AD39">
        <v>10.91477704593388</v>
      </c>
      <c r="AE39">
        <v>14.493823722104269</v>
      </c>
      <c r="AF39">
        <v>2.6378397998170815</v>
      </c>
      <c r="AG39">
        <v>11.937955560072737</v>
      </c>
      <c r="AH39">
        <v>45.475070387690856</v>
      </c>
      <c r="AI39">
        <v>4.7275844101212243</v>
      </c>
      <c r="AJ39">
        <v>0</v>
      </c>
      <c r="AK39">
        <v>15.389370029489426</v>
      </c>
      <c r="AL39">
        <v>0</v>
      </c>
      <c r="AM39">
        <v>4.6973596745115103</v>
      </c>
      <c r="AN39">
        <v>0</v>
      </c>
      <c r="AO39">
        <v>1.0768680000000002</v>
      </c>
      <c r="AP39">
        <v>2.4758251864125929</v>
      </c>
      <c r="AQ39">
        <v>0</v>
      </c>
      <c r="AR39">
        <v>11.486347826086956</v>
      </c>
      <c r="AS39">
        <v>8.7981365347779192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448.79602090375329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</v>
      </c>
      <c r="L40">
        <v>69.06</v>
      </c>
      <c r="M40">
        <v>26.155750487329435</v>
      </c>
      <c r="N40">
        <v>35.31</v>
      </c>
      <c r="O40">
        <v>0</v>
      </c>
      <c r="P40">
        <v>36.18</v>
      </c>
      <c r="Q40">
        <v>3.5529957805907171</v>
      </c>
      <c r="R40">
        <v>7.04</v>
      </c>
      <c r="S40">
        <v>4.3100000000000005</v>
      </c>
      <c r="T40">
        <v>0</v>
      </c>
      <c r="U40">
        <v>59.349999999999994</v>
      </c>
      <c r="V40">
        <v>3.39</v>
      </c>
      <c r="W40">
        <v>10.016541249568519</v>
      </c>
      <c r="X40">
        <v>29.393818370793817</v>
      </c>
      <c r="Y40">
        <v>0</v>
      </c>
      <c r="Z40">
        <v>3.8751136363636367</v>
      </c>
      <c r="AA40">
        <v>3.5215021097046413</v>
      </c>
      <c r="AB40">
        <v>11.744699402682379</v>
      </c>
      <c r="AC40">
        <v>6.8146416897017366</v>
      </c>
      <c r="AD40">
        <v>10.91477704593388</v>
      </c>
      <c r="AE40">
        <v>14.493823722104269</v>
      </c>
      <c r="AF40">
        <v>2.6378397998170815</v>
      </c>
      <c r="AG40">
        <v>11.937955560072737</v>
      </c>
      <c r="AH40">
        <v>45.475070387690856</v>
      </c>
      <c r="AI40">
        <v>4.7275844101212243</v>
      </c>
      <c r="AJ40">
        <v>0</v>
      </c>
      <c r="AK40">
        <v>15.389370029489426</v>
      </c>
      <c r="AL40">
        <v>0</v>
      </c>
      <c r="AM40">
        <v>4.6973596745115103</v>
      </c>
      <c r="AN40">
        <v>0</v>
      </c>
      <c r="AO40">
        <v>1.1167520000000004</v>
      </c>
      <c r="AP40">
        <v>2.4758251864125929</v>
      </c>
      <c r="AQ40">
        <v>0</v>
      </c>
      <c r="AR40">
        <v>11.486347826086956</v>
      </c>
      <c r="AS40">
        <v>8.7981365347779192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448.83590490375332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</v>
      </c>
      <c r="L41">
        <v>69.06</v>
      </c>
      <c r="M41">
        <v>26.155750487329435</v>
      </c>
      <c r="N41">
        <v>35.31</v>
      </c>
      <c r="O41">
        <v>0</v>
      </c>
      <c r="P41">
        <v>36.18</v>
      </c>
      <c r="Q41">
        <v>3.5529957805907171</v>
      </c>
      <c r="R41">
        <v>7.04</v>
      </c>
      <c r="S41">
        <v>4.3100000000000005</v>
      </c>
      <c r="T41">
        <v>0</v>
      </c>
      <c r="U41">
        <v>59.349999999999994</v>
      </c>
      <c r="V41">
        <v>3.39</v>
      </c>
      <c r="W41">
        <v>5.46</v>
      </c>
      <c r="X41">
        <v>16.170000000000002</v>
      </c>
      <c r="Y41">
        <v>0</v>
      </c>
      <c r="Z41">
        <v>3.8751136363636367</v>
      </c>
      <c r="AA41">
        <v>0</v>
      </c>
      <c r="AB41">
        <v>11.744699402682379</v>
      </c>
      <c r="AC41">
        <v>6.8146416897017366</v>
      </c>
      <c r="AD41">
        <v>10.91477704593388</v>
      </c>
      <c r="AE41">
        <v>14.493823722104269</v>
      </c>
      <c r="AF41">
        <v>2.6378397998170815</v>
      </c>
      <c r="AG41">
        <v>11.937955560072737</v>
      </c>
      <c r="AH41">
        <v>45.475070387690856</v>
      </c>
      <c r="AI41">
        <v>4.7275844101212243</v>
      </c>
      <c r="AJ41">
        <v>0</v>
      </c>
      <c r="AK41">
        <v>15.389370029489426</v>
      </c>
      <c r="AL41">
        <v>0</v>
      </c>
      <c r="AM41">
        <v>4.6973596745115103</v>
      </c>
      <c r="AN41">
        <v>0</v>
      </c>
      <c r="AO41">
        <v>1.1167520000000004</v>
      </c>
      <c r="AP41">
        <v>2.4758251864125929</v>
      </c>
      <c r="AQ41">
        <v>0</v>
      </c>
      <c r="AR41">
        <v>11.486347826086956</v>
      </c>
      <c r="AS41">
        <v>8.7981365347779192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427.53404317368637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</v>
      </c>
      <c r="L42">
        <v>69.06</v>
      </c>
      <c r="M42">
        <v>26.155750487329435</v>
      </c>
      <c r="N42">
        <v>35.31</v>
      </c>
      <c r="O42">
        <v>0</v>
      </c>
      <c r="P42">
        <v>36.18</v>
      </c>
      <c r="Q42">
        <v>3.5529957805907171</v>
      </c>
      <c r="R42">
        <v>7.04</v>
      </c>
      <c r="S42">
        <v>4.3100000000000005</v>
      </c>
      <c r="T42">
        <v>0</v>
      </c>
      <c r="U42">
        <v>59.349999999999994</v>
      </c>
      <c r="V42">
        <v>3.39</v>
      </c>
      <c r="W42">
        <v>5.46</v>
      </c>
      <c r="X42">
        <v>16.170000000000002</v>
      </c>
      <c r="Y42">
        <v>0</v>
      </c>
      <c r="Z42">
        <v>3.8751136363636367</v>
      </c>
      <c r="AA42">
        <v>0</v>
      </c>
      <c r="AB42">
        <v>11.744699402682379</v>
      </c>
      <c r="AC42">
        <v>6.8146416897017366</v>
      </c>
      <c r="AD42">
        <v>10.91477704593388</v>
      </c>
      <c r="AE42">
        <v>14.493823722104269</v>
      </c>
      <c r="AF42">
        <v>2.6378397998170815</v>
      </c>
      <c r="AG42">
        <v>11.937955560072737</v>
      </c>
      <c r="AH42">
        <v>45.475070387690856</v>
      </c>
      <c r="AI42">
        <v>4.7275844101212243</v>
      </c>
      <c r="AJ42">
        <v>0</v>
      </c>
      <c r="AK42">
        <v>15.389370029489426</v>
      </c>
      <c r="AL42">
        <v>0</v>
      </c>
      <c r="AM42">
        <v>4.6973596745115103</v>
      </c>
      <c r="AN42">
        <v>0</v>
      </c>
      <c r="AO42">
        <v>1.1167520000000004</v>
      </c>
      <c r="AP42">
        <v>2.4758251864125929</v>
      </c>
      <c r="AQ42">
        <v>0</v>
      </c>
      <c r="AR42">
        <v>11.486347826086956</v>
      </c>
      <c r="AS42">
        <v>8.7981365347779192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427.53404317368637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</v>
      </c>
      <c r="L43">
        <v>69.06</v>
      </c>
      <c r="M43">
        <v>26.155750487329435</v>
      </c>
      <c r="N43">
        <v>35.307005850928519</v>
      </c>
      <c r="O43">
        <v>0</v>
      </c>
      <c r="P43">
        <v>36.18</v>
      </c>
      <c r="Q43">
        <v>3.5529957805907171</v>
      </c>
      <c r="R43">
        <v>7.07</v>
      </c>
      <c r="S43">
        <v>4.3599999999999994</v>
      </c>
      <c r="T43">
        <v>0</v>
      </c>
      <c r="U43">
        <v>59.349999999999994</v>
      </c>
      <c r="V43">
        <v>3.39</v>
      </c>
      <c r="W43">
        <v>5.46</v>
      </c>
      <c r="X43">
        <v>16.170000000000002</v>
      </c>
      <c r="Y43">
        <v>0</v>
      </c>
      <c r="Z43">
        <v>3.8751136363636367</v>
      </c>
      <c r="AA43">
        <v>0</v>
      </c>
      <c r="AB43">
        <v>11.744699402682379</v>
      </c>
      <c r="AC43">
        <v>6.8146416897017366</v>
      </c>
      <c r="AD43">
        <v>10.91477704593388</v>
      </c>
      <c r="AE43">
        <v>14.493823722104269</v>
      </c>
      <c r="AF43">
        <v>2.6378397998170815</v>
      </c>
      <c r="AG43">
        <v>11.937955560072737</v>
      </c>
      <c r="AH43">
        <v>45.475070387690856</v>
      </c>
      <c r="AI43">
        <v>4.7275844101212243</v>
      </c>
      <c r="AJ43">
        <v>0</v>
      </c>
      <c r="AK43">
        <v>15.389370029489426</v>
      </c>
      <c r="AL43">
        <v>0</v>
      </c>
      <c r="AM43">
        <v>4.6973596745115103</v>
      </c>
      <c r="AN43">
        <v>0</v>
      </c>
      <c r="AO43">
        <v>1.1167520000000004</v>
      </c>
      <c r="AP43">
        <v>2.4758251864125929</v>
      </c>
      <c r="AQ43">
        <v>0</v>
      </c>
      <c r="AR43">
        <v>7.8753885869565226</v>
      </c>
      <c r="AS43">
        <v>8.7981365347779192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424.00008978548448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</v>
      </c>
      <c r="L44">
        <v>69.06</v>
      </c>
      <c r="M44">
        <v>26.155750487329435</v>
      </c>
      <c r="N44">
        <v>35.307005850928519</v>
      </c>
      <c r="O44">
        <v>0</v>
      </c>
      <c r="P44">
        <v>36.18</v>
      </c>
      <c r="Q44">
        <v>3.5529957805907171</v>
      </c>
      <c r="R44">
        <v>7.07</v>
      </c>
      <c r="S44">
        <v>4.3599999999999994</v>
      </c>
      <c r="T44">
        <v>0</v>
      </c>
      <c r="U44">
        <v>59.349999999999994</v>
      </c>
      <c r="V44">
        <v>3.39</v>
      </c>
      <c r="W44">
        <v>5.46</v>
      </c>
      <c r="X44">
        <v>16.170000000000002</v>
      </c>
      <c r="Y44">
        <v>0</v>
      </c>
      <c r="Z44">
        <v>3.8751136363636367</v>
      </c>
      <c r="AA44">
        <v>0</v>
      </c>
      <c r="AB44">
        <v>11.744699402682379</v>
      </c>
      <c r="AC44">
        <v>6.8146416897017366</v>
      </c>
      <c r="AD44">
        <v>10.91477704593388</v>
      </c>
      <c r="AE44">
        <v>14.493823722104269</v>
      </c>
      <c r="AF44">
        <v>2.6378397998170815</v>
      </c>
      <c r="AG44">
        <v>11.937955560072737</v>
      </c>
      <c r="AH44">
        <v>45.475070387690856</v>
      </c>
      <c r="AI44">
        <v>4.7275844101212243</v>
      </c>
      <c r="AJ44">
        <v>0</v>
      </c>
      <c r="AK44">
        <v>15.389370029489426</v>
      </c>
      <c r="AL44">
        <v>0</v>
      </c>
      <c r="AM44">
        <v>4.6973596745115103</v>
      </c>
      <c r="AN44">
        <v>0</v>
      </c>
      <c r="AO44">
        <v>1.1167520000000004</v>
      </c>
      <c r="AP44">
        <v>2.4758251864125929</v>
      </c>
      <c r="AQ44">
        <v>0</v>
      </c>
      <c r="AR44">
        <v>7.8753885869565226</v>
      </c>
      <c r="AS44">
        <v>8.7981365347779192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424.00008978548448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</v>
      </c>
      <c r="L45">
        <v>69.06</v>
      </c>
      <c r="M45">
        <v>26.155750487329435</v>
      </c>
      <c r="N45">
        <v>35.307005850928519</v>
      </c>
      <c r="O45">
        <v>0</v>
      </c>
      <c r="P45">
        <v>36.18</v>
      </c>
      <c r="Q45">
        <v>3.5529957805907171</v>
      </c>
      <c r="R45">
        <v>7.07</v>
      </c>
      <c r="S45">
        <v>4.3599999999999994</v>
      </c>
      <c r="T45">
        <v>0</v>
      </c>
      <c r="U45">
        <v>59.349999999999994</v>
      </c>
      <c r="V45">
        <v>3.39</v>
      </c>
      <c r="W45">
        <v>5.46</v>
      </c>
      <c r="X45">
        <v>16.170000000000002</v>
      </c>
      <c r="Y45">
        <v>0</v>
      </c>
      <c r="Z45">
        <v>3.8751136363636367</v>
      </c>
      <c r="AA45">
        <v>0</v>
      </c>
      <c r="AB45">
        <v>11.744699402682379</v>
      </c>
      <c r="AC45">
        <v>6.8146416897017366</v>
      </c>
      <c r="AD45">
        <v>10.91477704593388</v>
      </c>
      <c r="AE45">
        <v>14.493823722104269</v>
      </c>
      <c r="AF45">
        <v>2.6378397998170815</v>
      </c>
      <c r="AG45">
        <v>11.937955560072737</v>
      </c>
      <c r="AH45">
        <v>45.475070387690856</v>
      </c>
      <c r="AI45">
        <v>4.7275844101212243</v>
      </c>
      <c r="AJ45">
        <v>0</v>
      </c>
      <c r="AK45">
        <v>15.389370029489426</v>
      </c>
      <c r="AL45">
        <v>0</v>
      </c>
      <c r="AM45">
        <v>4.6973596745115103</v>
      </c>
      <c r="AN45">
        <v>0</v>
      </c>
      <c r="AO45">
        <v>1.1167520000000004</v>
      </c>
      <c r="AP45">
        <v>2.4758251864125929</v>
      </c>
      <c r="AQ45">
        <v>0</v>
      </c>
      <c r="AR45">
        <v>10.176339673913043</v>
      </c>
      <c r="AS45">
        <v>8.7981365347779192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426.30104087244098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</v>
      </c>
      <c r="L46">
        <v>69.06</v>
      </c>
      <c r="M46">
        <v>26.155750487329435</v>
      </c>
      <c r="N46">
        <v>35.307005850928519</v>
      </c>
      <c r="O46">
        <v>0</v>
      </c>
      <c r="P46">
        <v>36.18</v>
      </c>
      <c r="Q46">
        <v>3.5529957805907171</v>
      </c>
      <c r="R46">
        <v>7.07</v>
      </c>
      <c r="S46">
        <v>4.3599999999999994</v>
      </c>
      <c r="T46">
        <v>0</v>
      </c>
      <c r="U46">
        <v>59.349999999999994</v>
      </c>
      <c r="V46">
        <v>3.39</v>
      </c>
      <c r="W46">
        <v>5.46</v>
      </c>
      <c r="X46">
        <v>16.170000000000002</v>
      </c>
      <c r="Y46">
        <v>0</v>
      </c>
      <c r="Z46">
        <v>3.8751136363636367</v>
      </c>
      <c r="AA46">
        <v>0</v>
      </c>
      <c r="AB46">
        <v>11.744699402682379</v>
      </c>
      <c r="AC46">
        <v>6.8146416897017366</v>
      </c>
      <c r="AD46">
        <v>10.91477704593388</v>
      </c>
      <c r="AE46">
        <v>14.493823722104269</v>
      </c>
      <c r="AF46">
        <v>2.6378397998170815</v>
      </c>
      <c r="AG46">
        <v>11.937955560072737</v>
      </c>
      <c r="AH46">
        <v>45.475070387690856</v>
      </c>
      <c r="AI46">
        <v>4.7275844101212243</v>
      </c>
      <c r="AJ46">
        <v>0</v>
      </c>
      <c r="AK46">
        <v>15.389370029489426</v>
      </c>
      <c r="AL46">
        <v>0</v>
      </c>
      <c r="AM46">
        <v>4.6973596745115103</v>
      </c>
      <c r="AN46">
        <v>0</v>
      </c>
      <c r="AO46">
        <v>1.1167520000000004</v>
      </c>
      <c r="AP46">
        <v>2.4758251864125929</v>
      </c>
      <c r="AQ46">
        <v>0</v>
      </c>
      <c r="AR46">
        <v>10.176339673913043</v>
      </c>
      <c r="AS46">
        <v>8.7981365347779192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426.30104087244098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</v>
      </c>
      <c r="L47">
        <v>69.06</v>
      </c>
      <c r="M47">
        <v>24.717018453745027</v>
      </c>
      <c r="N47">
        <v>35.307005850928519</v>
      </c>
      <c r="O47">
        <v>0</v>
      </c>
      <c r="P47">
        <v>37.67</v>
      </c>
      <c r="Q47">
        <v>3.5529957805907171</v>
      </c>
      <c r="R47">
        <v>7.07</v>
      </c>
      <c r="S47">
        <v>4.3599999999999994</v>
      </c>
      <c r="T47">
        <v>0</v>
      </c>
      <c r="U47">
        <v>59.349999999999994</v>
      </c>
      <c r="V47">
        <v>3.39</v>
      </c>
      <c r="W47">
        <v>5.46</v>
      </c>
      <c r="X47">
        <v>16.170000000000002</v>
      </c>
      <c r="Y47">
        <v>0</v>
      </c>
      <c r="Z47">
        <v>3.8751136363636367</v>
      </c>
      <c r="AA47">
        <v>0</v>
      </c>
      <c r="AB47">
        <v>11.744699402682379</v>
      </c>
      <c r="AC47">
        <v>6.8146416897017366</v>
      </c>
      <c r="AD47">
        <v>10.91477704593388</v>
      </c>
      <c r="AE47">
        <v>14.493823722104269</v>
      </c>
      <c r="AF47">
        <v>2.6378397998170815</v>
      </c>
      <c r="AG47">
        <v>11.937955560072737</v>
      </c>
      <c r="AH47">
        <v>45.475070387690856</v>
      </c>
      <c r="AI47">
        <v>4.7275844101212243</v>
      </c>
      <c r="AJ47">
        <v>0</v>
      </c>
      <c r="AK47">
        <v>15.389370029489426</v>
      </c>
      <c r="AL47">
        <v>0</v>
      </c>
      <c r="AM47">
        <v>4.6973596745115103</v>
      </c>
      <c r="AN47">
        <v>0</v>
      </c>
      <c r="AO47">
        <v>1.2916280000000002</v>
      </c>
      <c r="AP47">
        <v>2.4758251864125929</v>
      </c>
      <c r="AQ47">
        <v>0</v>
      </c>
      <c r="AR47">
        <v>10.176339673913043</v>
      </c>
      <c r="AS47">
        <v>8.7981365347779192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426.52718483885656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</v>
      </c>
      <c r="L48">
        <v>69.06</v>
      </c>
      <c r="M48">
        <v>26.157018123788902</v>
      </c>
      <c r="N48">
        <v>35.307005850928519</v>
      </c>
      <c r="O48">
        <v>0</v>
      </c>
      <c r="P48">
        <v>38.347045909721146</v>
      </c>
      <c r="Q48">
        <v>3.5529957805907171</v>
      </c>
      <c r="R48">
        <v>7.07</v>
      </c>
      <c r="S48">
        <v>4.3599999999999994</v>
      </c>
      <c r="T48">
        <v>0</v>
      </c>
      <c r="U48">
        <v>59.349999999999994</v>
      </c>
      <c r="V48">
        <v>3.39</v>
      </c>
      <c r="W48">
        <v>5.4580562477750085</v>
      </c>
      <c r="X48">
        <v>16.171958338379557</v>
      </c>
      <c r="Y48">
        <v>0</v>
      </c>
      <c r="Z48">
        <v>3.8751136363636367</v>
      </c>
      <c r="AA48">
        <v>0</v>
      </c>
      <c r="AB48">
        <v>11.744699402682379</v>
      </c>
      <c r="AC48">
        <v>6.8146416897017366</v>
      </c>
      <c r="AD48">
        <v>8.1679565578794922</v>
      </c>
      <c r="AE48">
        <v>14.493823722104269</v>
      </c>
      <c r="AF48">
        <v>2.6378397998170815</v>
      </c>
      <c r="AG48">
        <v>11.937955560072737</v>
      </c>
      <c r="AH48">
        <v>45.475070387690856</v>
      </c>
      <c r="AI48">
        <v>4.7275844101212243</v>
      </c>
      <c r="AJ48">
        <v>0</v>
      </c>
      <c r="AK48">
        <v>15.389370029489426</v>
      </c>
      <c r="AL48">
        <v>0</v>
      </c>
      <c r="AM48">
        <v>4.6973596745115103</v>
      </c>
      <c r="AN48">
        <v>0</v>
      </c>
      <c r="AO48">
        <v>1.2916280000000002</v>
      </c>
      <c r="AP48">
        <v>2.4758251864125929</v>
      </c>
      <c r="AQ48">
        <v>0</v>
      </c>
      <c r="AR48">
        <v>10.176339673913043</v>
      </c>
      <c r="AS48">
        <v>8.7981365347779192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425.8974245167218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</v>
      </c>
      <c r="L49">
        <v>69.06</v>
      </c>
      <c r="M49">
        <v>26.157018123788902</v>
      </c>
      <c r="N49">
        <v>35.307005850928519</v>
      </c>
      <c r="O49">
        <v>0</v>
      </c>
      <c r="P49">
        <v>33.450000000000003</v>
      </c>
      <c r="Q49">
        <v>3.5529957805907171</v>
      </c>
      <c r="R49">
        <v>7.07</v>
      </c>
      <c r="S49">
        <v>4.3599999999999994</v>
      </c>
      <c r="T49">
        <v>0</v>
      </c>
      <c r="U49">
        <v>59.349999999999994</v>
      </c>
      <c r="V49">
        <v>3.39</v>
      </c>
      <c r="W49">
        <v>10.016931087289434</v>
      </c>
      <c r="X49">
        <v>29.393068169955107</v>
      </c>
      <c r="Y49">
        <v>0</v>
      </c>
      <c r="Z49">
        <v>3.8751136363636367</v>
      </c>
      <c r="AA49">
        <v>0</v>
      </c>
      <c r="AB49">
        <v>8.7180541784617098</v>
      </c>
      <c r="AC49">
        <v>6.8146416897017366</v>
      </c>
      <c r="AD49">
        <v>5.432290670791823</v>
      </c>
      <c r="AE49">
        <v>14.493823722104269</v>
      </c>
      <c r="AF49">
        <v>2.6378397998170815</v>
      </c>
      <c r="AG49">
        <v>11.937955560072737</v>
      </c>
      <c r="AH49">
        <v>45.475070387690856</v>
      </c>
      <c r="AI49">
        <v>4.7275844101212243</v>
      </c>
      <c r="AJ49">
        <v>0</v>
      </c>
      <c r="AK49">
        <v>15.389370029489426</v>
      </c>
      <c r="AL49">
        <v>0</v>
      </c>
      <c r="AM49">
        <v>4.6973596745115103</v>
      </c>
      <c r="AN49">
        <v>0</v>
      </c>
      <c r="AO49">
        <v>1.2057240000000002</v>
      </c>
      <c r="AP49">
        <v>2.4758251864125929</v>
      </c>
      <c r="AQ49">
        <v>0</v>
      </c>
      <c r="AR49">
        <v>10.176339673913043</v>
      </c>
      <c r="AS49">
        <v>8.7981365347779192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432.93214816678216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</v>
      </c>
      <c r="L50">
        <v>69.06</v>
      </c>
      <c r="M50">
        <v>26.157018123788902</v>
      </c>
      <c r="N50">
        <v>35.307005850928519</v>
      </c>
      <c r="O50">
        <v>0</v>
      </c>
      <c r="P50">
        <v>33.450000000000003</v>
      </c>
      <c r="Q50">
        <v>3.5529957805907171</v>
      </c>
      <c r="R50">
        <v>7.07</v>
      </c>
      <c r="S50">
        <v>4.3599999999999994</v>
      </c>
      <c r="T50">
        <v>0</v>
      </c>
      <c r="U50">
        <v>59.349999999999994</v>
      </c>
      <c r="V50">
        <v>3.39</v>
      </c>
      <c r="W50">
        <v>10.016931087289434</v>
      </c>
      <c r="X50">
        <v>29.393068169955107</v>
      </c>
      <c r="Y50">
        <v>0</v>
      </c>
      <c r="Z50">
        <v>3.8751136363636367</v>
      </c>
      <c r="AA50">
        <v>0</v>
      </c>
      <c r="AB50">
        <v>8.7180541784617098</v>
      </c>
      <c r="AC50">
        <v>6.8146416897017366</v>
      </c>
      <c r="AD50">
        <v>2.7161453353959115</v>
      </c>
      <c r="AE50">
        <v>14.493823722104269</v>
      </c>
      <c r="AF50">
        <v>2.6378397998170815</v>
      </c>
      <c r="AG50">
        <v>11.937955560072737</v>
      </c>
      <c r="AH50">
        <v>45.475070387690856</v>
      </c>
      <c r="AI50">
        <v>4.7275844101212243</v>
      </c>
      <c r="AJ50">
        <v>0</v>
      </c>
      <c r="AK50">
        <v>15.389370029489426</v>
      </c>
      <c r="AL50">
        <v>0</v>
      </c>
      <c r="AM50">
        <v>4.6973596745115103</v>
      </c>
      <c r="AN50">
        <v>0</v>
      </c>
      <c r="AO50">
        <v>1.2057240000000002</v>
      </c>
      <c r="AP50">
        <v>2.4758251864125929</v>
      </c>
      <c r="AQ50">
        <v>0</v>
      </c>
      <c r="AR50">
        <v>10.176339673913043</v>
      </c>
      <c r="AS50">
        <v>8.7981365347779192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430.21600283138628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</v>
      </c>
      <c r="L51">
        <v>67.77</v>
      </c>
      <c r="M51">
        <v>26.157018123788902</v>
      </c>
      <c r="N51">
        <v>35.307005850928519</v>
      </c>
      <c r="O51">
        <v>0</v>
      </c>
      <c r="P51">
        <v>33.450000000000003</v>
      </c>
      <c r="Q51">
        <v>3.3699999999999997</v>
      </c>
      <c r="R51">
        <v>6.2422633297062022</v>
      </c>
      <c r="S51">
        <v>3.85</v>
      </c>
      <c r="T51">
        <v>0</v>
      </c>
      <c r="U51">
        <v>59.349999999999994</v>
      </c>
      <c r="V51">
        <v>3.39</v>
      </c>
      <c r="W51">
        <v>10.016931087289434</v>
      </c>
      <c r="X51">
        <v>29.393068169955107</v>
      </c>
      <c r="Y51">
        <v>0</v>
      </c>
      <c r="Z51">
        <v>3.8751136363636367</v>
      </c>
      <c r="AA51">
        <v>0</v>
      </c>
      <c r="AB51">
        <v>8.7180541784617098</v>
      </c>
      <c r="AC51">
        <v>6.8146416897017366</v>
      </c>
      <c r="AD51">
        <v>0</v>
      </c>
      <c r="AE51">
        <v>14.493823722104269</v>
      </c>
      <c r="AF51">
        <v>2.6378397998170815</v>
      </c>
      <c r="AG51">
        <v>11.937955560072737</v>
      </c>
      <c r="AH51">
        <v>45.475070387690856</v>
      </c>
      <c r="AI51">
        <v>4.1633870936870041</v>
      </c>
      <c r="AJ51">
        <v>0</v>
      </c>
      <c r="AK51">
        <v>15.389370029489426</v>
      </c>
      <c r="AL51">
        <v>0</v>
      </c>
      <c r="AM51">
        <v>4.6973596745115103</v>
      </c>
      <c r="AN51">
        <v>0</v>
      </c>
      <c r="AO51">
        <v>1.2057240000000002</v>
      </c>
      <c r="AP51">
        <v>2.4758251864125929</v>
      </c>
      <c r="AQ51">
        <v>0</v>
      </c>
      <c r="AR51">
        <v>11.155010869565217</v>
      </c>
      <c r="AS51">
        <v>8.7981365347779192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425.10359892432376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</v>
      </c>
      <c r="L52">
        <v>67.77</v>
      </c>
      <c r="M52">
        <v>26.157018123788902</v>
      </c>
      <c r="N52">
        <v>35.307005850928519</v>
      </c>
      <c r="O52">
        <v>0</v>
      </c>
      <c r="P52">
        <v>33.450000000000003</v>
      </c>
      <c r="Q52">
        <v>3.3699999999999997</v>
      </c>
      <c r="R52">
        <v>6.9300000000000006</v>
      </c>
      <c r="S52">
        <v>4.3099999999999996</v>
      </c>
      <c r="T52">
        <v>0</v>
      </c>
      <c r="U52">
        <v>59.349999999999994</v>
      </c>
      <c r="V52">
        <v>3.39</v>
      </c>
      <c r="W52">
        <v>10.016931087289434</v>
      </c>
      <c r="X52">
        <v>29.393068169955107</v>
      </c>
      <c r="Y52">
        <v>0</v>
      </c>
      <c r="Z52">
        <v>3.8751136363636367</v>
      </c>
      <c r="AA52">
        <v>0</v>
      </c>
      <c r="AB52">
        <v>8.7180541784617098</v>
      </c>
      <c r="AC52">
        <v>6.8146416897017366</v>
      </c>
      <c r="AD52">
        <v>0</v>
      </c>
      <c r="AE52">
        <v>14.493823722104269</v>
      </c>
      <c r="AF52">
        <v>2.6378397998170815</v>
      </c>
      <c r="AG52">
        <v>11.937955560072737</v>
      </c>
      <c r="AH52">
        <v>45.475070387690856</v>
      </c>
      <c r="AI52">
        <v>4.1633870936870041</v>
      </c>
      <c r="AJ52">
        <v>0</v>
      </c>
      <c r="AK52">
        <v>15.389370029489426</v>
      </c>
      <c r="AL52">
        <v>0</v>
      </c>
      <c r="AM52">
        <v>4.6973596745115103</v>
      </c>
      <c r="AN52">
        <v>0</v>
      </c>
      <c r="AO52">
        <v>1.2057240000000002</v>
      </c>
      <c r="AP52">
        <v>2.4758251864125929</v>
      </c>
      <c r="AQ52">
        <v>0</v>
      </c>
      <c r="AR52">
        <v>11.155010869565217</v>
      </c>
      <c r="AS52">
        <v>8.7981365347779192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426.25133559461761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</v>
      </c>
      <c r="L53">
        <v>67.77</v>
      </c>
      <c r="M53">
        <v>26.157018123788902</v>
      </c>
      <c r="N53">
        <v>35.307005850928519</v>
      </c>
      <c r="O53">
        <v>0</v>
      </c>
      <c r="P53">
        <v>33.450000000000003</v>
      </c>
      <c r="Q53">
        <v>3.3699999999999997</v>
      </c>
      <c r="R53">
        <v>6.9300000000000006</v>
      </c>
      <c r="S53">
        <v>4.3099999999999996</v>
      </c>
      <c r="T53">
        <v>0</v>
      </c>
      <c r="U53">
        <v>59.349999999999994</v>
      </c>
      <c r="V53">
        <v>3.39</v>
      </c>
      <c r="W53">
        <v>10.016568493150686</v>
      </c>
      <c r="X53">
        <v>29.39</v>
      </c>
      <c r="Y53">
        <v>0</v>
      </c>
      <c r="Z53">
        <v>3.8751136363636367</v>
      </c>
      <c r="AA53">
        <v>0</v>
      </c>
      <c r="AB53">
        <v>8.7180541784617098</v>
      </c>
      <c r="AC53">
        <v>6.8146416897017366</v>
      </c>
      <c r="AD53">
        <v>0</v>
      </c>
      <c r="AE53">
        <v>14.493823722104269</v>
      </c>
      <c r="AF53">
        <v>2.6378397998170815</v>
      </c>
      <c r="AG53">
        <v>11.937955560072737</v>
      </c>
      <c r="AH53">
        <v>45.475070387690856</v>
      </c>
      <c r="AI53">
        <v>4.1633870936870041</v>
      </c>
      <c r="AJ53">
        <v>0</v>
      </c>
      <c r="AK53">
        <v>15.389370029489426</v>
      </c>
      <c r="AL53">
        <v>0</v>
      </c>
      <c r="AM53">
        <v>4.6973596745115103</v>
      </c>
      <c r="AN53">
        <v>0</v>
      </c>
      <c r="AO53">
        <v>1.2057240000000002</v>
      </c>
      <c r="AP53">
        <v>2.4758251864125929</v>
      </c>
      <c r="AQ53">
        <v>0</v>
      </c>
      <c r="AR53">
        <v>11.486347826086956</v>
      </c>
      <c r="AS53">
        <v>8.7981365347779192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426.57924178704548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</v>
      </c>
      <c r="L54">
        <v>67.77</v>
      </c>
      <c r="M54">
        <v>26.157018123788902</v>
      </c>
      <c r="N54">
        <v>35.307005850928519</v>
      </c>
      <c r="O54">
        <v>0</v>
      </c>
      <c r="P54">
        <v>33.450000000000003</v>
      </c>
      <c r="Q54">
        <v>3.3699999999999997</v>
      </c>
      <c r="R54">
        <v>6.9300000000000006</v>
      </c>
      <c r="S54">
        <v>4.3099999999999996</v>
      </c>
      <c r="T54">
        <v>0</v>
      </c>
      <c r="U54">
        <v>59.349999999999994</v>
      </c>
      <c r="V54">
        <v>3.39</v>
      </c>
      <c r="W54">
        <v>10.016568493150686</v>
      </c>
      <c r="X54">
        <v>29.39</v>
      </c>
      <c r="Y54">
        <v>0</v>
      </c>
      <c r="Z54">
        <v>3.8751136363636367</v>
      </c>
      <c r="AA54">
        <v>0</v>
      </c>
      <c r="AB54">
        <v>8.7180541784617098</v>
      </c>
      <c r="AC54">
        <v>6.8146416897017366</v>
      </c>
      <c r="AD54">
        <v>0</v>
      </c>
      <c r="AE54">
        <v>14.493823722104269</v>
      </c>
      <c r="AF54">
        <v>2.6378397998170815</v>
      </c>
      <c r="AG54">
        <v>11.937955560072737</v>
      </c>
      <c r="AH54">
        <v>45.475070387690856</v>
      </c>
      <c r="AI54">
        <v>4.1633870936870041</v>
      </c>
      <c r="AJ54">
        <v>0</v>
      </c>
      <c r="AK54">
        <v>15.389370029489426</v>
      </c>
      <c r="AL54">
        <v>0</v>
      </c>
      <c r="AM54">
        <v>4.6973596745115103</v>
      </c>
      <c r="AN54">
        <v>0</v>
      </c>
      <c r="AO54">
        <v>1.2057240000000002</v>
      </c>
      <c r="AP54">
        <v>2.4758251864125929</v>
      </c>
      <c r="AQ54">
        <v>0</v>
      </c>
      <c r="AR54">
        <v>11.486347826086956</v>
      </c>
      <c r="AS54">
        <v>8.7981365347779192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426.57924178704548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</v>
      </c>
      <c r="L55">
        <v>67.77</v>
      </c>
      <c r="M55">
        <v>26.157018123788902</v>
      </c>
      <c r="N55">
        <v>35.307005850928519</v>
      </c>
      <c r="O55">
        <v>0</v>
      </c>
      <c r="P55">
        <v>33.450000000000003</v>
      </c>
      <c r="Q55">
        <v>3.3699999999999997</v>
      </c>
      <c r="R55">
        <v>6.9300000000000006</v>
      </c>
      <c r="S55">
        <v>4.3099999999999996</v>
      </c>
      <c r="T55">
        <v>0</v>
      </c>
      <c r="U55">
        <v>59.349999999999994</v>
      </c>
      <c r="V55">
        <v>3.39</v>
      </c>
      <c r="W55">
        <v>10.016568493150686</v>
      </c>
      <c r="X55">
        <v>29.39</v>
      </c>
      <c r="Y55">
        <v>0</v>
      </c>
      <c r="Z55">
        <v>1.9390909090909094</v>
      </c>
      <c r="AA55">
        <v>0</v>
      </c>
      <c r="AB55">
        <v>8.7180541784617098</v>
      </c>
      <c r="AC55">
        <v>6.8146416897017366</v>
      </c>
      <c r="AD55">
        <v>0</v>
      </c>
      <c r="AE55">
        <v>14.493823722104269</v>
      </c>
      <c r="AF55">
        <v>2.6378397998170815</v>
      </c>
      <c r="AG55">
        <v>11.937955560072737</v>
      </c>
      <c r="AH55">
        <v>45.475070387690856</v>
      </c>
      <c r="AI55">
        <v>4.1633870936870041</v>
      </c>
      <c r="AJ55">
        <v>0</v>
      </c>
      <c r="AK55">
        <v>15.389370029489426</v>
      </c>
      <c r="AL55">
        <v>0</v>
      </c>
      <c r="AM55">
        <v>4.6973596745115103</v>
      </c>
      <c r="AN55">
        <v>0</v>
      </c>
      <c r="AO55">
        <v>1.2057240000000002</v>
      </c>
      <c r="AP55">
        <v>2.4758251864125929</v>
      </c>
      <c r="AQ55">
        <v>0</v>
      </c>
      <c r="AR55">
        <v>11.814616847826088</v>
      </c>
      <c r="AS55">
        <v>8.7981365347779192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424.97148808151184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</v>
      </c>
      <c r="L56">
        <v>67.77</v>
      </c>
      <c r="M56">
        <v>26.157018123788902</v>
      </c>
      <c r="N56">
        <v>35.307005850928519</v>
      </c>
      <c r="O56">
        <v>0</v>
      </c>
      <c r="P56">
        <v>33.450000000000003</v>
      </c>
      <c r="Q56">
        <v>3.3699999999999997</v>
      </c>
      <c r="R56">
        <v>6.9300000000000006</v>
      </c>
      <c r="S56">
        <v>4.3099999999999996</v>
      </c>
      <c r="T56">
        <v>0</v>
      </c>
      <c r="U56">
        <v>59.349999999999994</v>
      </c>
      <c r="V56">
        <v>3.39</v>
      </c>
      <c r="W56">
        <v>10.016568493150686</v>
      </c>
      <c r="X56">
        <v>29.39</v>
      </c>
      <c r="Y56">
        <v>0</v>
      </c>
      <c r="Z56">
        <v>1.9390909090909094</v>
      </c>
      <c r="AA56">
        <v>0</v>
      </c>
      <c r="AB56">
        <v>8.7180541784617098</v>
      </c>
      <c r="AC56">
        <v>6.8146416897017366</v>
      </c>
      <c r="AD56">
        <v>0</v>
      </c>
      <c r="AE56">
        <v>14.493823722104269</v>
      </c>
      <c r="AF56">
        <v>2.6378397998170815</v>
      </c>
      <c r="AG56">
        <v>11.937955560072737</v>
      </c>
      <c r="AH56">
        <v>45.475070387690856</v>
      </c>
      <c r="AI56">
        <v>4.1633870936870041</v>
      </c>
      <c r="AJ56">
        <v>0</v>
      </c>
      <c r="AK56">
        <v>15.389370029489426</v>
      </c>
      <c r="AL56">
        <v>0</v>
      </c>
      <c r="AM56">
        <v>4.6973596745115103</v>
      </c>
      <c r="AN56">
        <v>0</v>
      </c>
      <c r="AO56">
        <v>1.2057240000000002</v>
      </c>
      <c r="AP56">
        <v>2.4758251864125929</v>
      </c>
      <c r="AQ56">
        <v>0</v>
      </c>
      <c r="AR56">
        <v>11.814616847826088</v>
      </c>
      <c r="AS56">
        <v>8.7981365347779192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424.97148808151184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</v>
      </c>
      <c r="L57">
        <v>67.77</v>
      </c>
      <c r="M57">
        <v>26.157018123788902</v>
      </c>
      <c r="N57">
        <v>35.307005850928519</v>
      </c>
      <c r="O57">
        <v>0</v>
      </c>
      <c r="P57">
        <v>33.450000000000003</v>
      </c>
      <c r="Q57">
        <v>3.3699999999999997</v>
      </c>
      <c r="R57">
        <v>6.9300000000000006</v>
      </c>
      <c r="S57">
        <v>4.3099999999999996</v>
      </c>
      <c r="T57">
        <v>0</v>
      </c>
      <c r="U57">
        <v>59.349999999999994</v>
      </c>
      <c r="V57">
        <v>3.39</v>
      </c>
      <c r="W57">
        <v>10.016931087289434</v>
      </c>
      <c r="X57">
        <v>29.393068169955107</v>
      </c>
      <c r="Y57">
        <v>0</v>
      </c>
      <c r="Z57">
        <v>1.9390909090909094</v>
      </c>
      <c r="AA57">
        <v>0</v>
      </c>
      <c r="AB57">
        <v>8.7180541784617098</v>
      </c>
      <c r="AC57">
        <v>6.8146416897017366</v>
      </c>
      <c r="AD57">
        <v>0</v>
      </c>
      <c r="AE57">
        <v>14.493823722104269</v>
      </c>
      <c r="AF57">
        <v>2.6378397998170815</v>
      </c>
      <c r="AG57">
        <v>11.937955560072737</v>
      </c>
      <c r="AH57">
        <v>45.475070387690856</v>
      </c>
      <c r="AI57">
        <v>4.1633870936870041</v>
      </c>
      <c r="AJ57">
        <v>0</v>
      </c>
      <c r="AK57">
        <v>15.389370029489426</v>
      </c>
      <c r="AL57">
        <v>0</v>
      </c>
      <c r="AM57">
        <v>4.6973596745115103</v>
      </c>
      <c r="AN57">
        <v>0</v>
      </c>
      <c r="AO57">
        <v>1.1627720000000001</v>
      </c>
      <c r="AP57">
        <v>2.4758251864125929</v>
      </c>
      <c r="AQ57">
        <v>0</v>
      </c>
      <c r="AR57">
        <v>8.8601956521739123</v>
      </c>
      <c r="AS57">
        <v>8.7981365347779192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421.97754564995358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</v>
      </c>
      <c r="L58">
        <v>67.77</v>
      </c>
      <c r="M58">
        <v>26.157018123788902</v>
      </c>
      <c r="N58">
        <v>35.307005850928519</v>
      </c>
      <c r="O58">
        <v>0</v>
      </c>
      <c r="P58">
        <v>33.450000000000003</v>
      </c>
      <c r="Q58">
        <v>3.3699999999999997</v>
      </c>
      <c r="R58">
        <v>6.9300000000000006</v>
      </c>
      <c r="S58">
        <v>4.3099999999999996</v>
      </c>
      <c r="T58">
        <v>0</v>
      </c>
      <c r="U58">
        <v>59.349999999999994</v>
      </c>
      <c r="V58">
        <v>3.39</v>
      </c>
      <c r="W58">
        <v>10.016931087289434</v>
      </c>
      <c r="X58">
        <v>29.393068169955107</v>
      </c>
      <c r="Y58">
        <v>0</v>
      </c>
      <c r="Z58">
        <v>1.9390909090909094</v>
      </c>
      <c r="AA58">
        <v>0</v>
      </c>
      <c r="AB58">
        <v>8.7180541784617098</v>
      </c>
      <c r="AC58">
        <v>6.8146416897017366</v>
      </c>
      <c r="AD58">
        <v>0</v>
      </c>
      <c r="AE58">
        <v>14.493823722104269</v>
      </c>
      <c r="AF58">
        <v>2.6378397998170815</v>
      </c>
      <c r="AG58">
        <v>11.937955560072737</v>
      </c>
      <c r="AH58">
        <v>45.475070387690856</v>
      </c>
      <c r="AI58">
        <v>4.1633870936870041</v>
      </c>
      <c r="AJ58">
        <v>0</v>
      </c>
      <c r="AK58">
        <v>15.389370029489426</v>
      </c>
      <c r="AL58">
        <v>0</v>
      </c>
      <c r="AM58">
        <v>4.6973596745115103</v>
      </c>
      <c r="AN58">
        <v>0</v>
      </c>
      <c r="AO58">
        <v>1.2302680000000001</v>
      </c>
      <c r="AP58">
        <v>2.4758251864125929</v>
      </c>
      <c r="AQ58">
        <v>0</v>
      </c>
      <c r="AR58">
        <v>8.8601956521739123</v>
      </c>
      <c r="AS58">
        <v>8.7981365347779192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422.04504164995359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</v>
      </c>
      <c r="L59">
        <v>67.77</v>
      </c>
      <c r="M59">
        <v>26.157018123788902</v>
      </c>
      <c r="N59">
        <v>35.307005850928519</v>
      </c>
      <c r="O59">
        <v>0</v>
      </c>
      <c r="P59">
        <v>33.450000000000003</v>
      </c>
      <c r="Q59">
        <v>3.3699999999999997</v>
      </c>
      <c r="R59">
        <v>6.9300000000000006</v>
      </c>
      <c r="S59">
        <v>4.3099999999999996</v>
      </c>
      <c r="T59">
        <v>0</v>
      </c>
      <c r="U59">
        <v>59.349999999999994</v>
      </c>
      <c r="V59">
        <v>3.39</v>
      </c>
      <c r="W59">
        <v>10.016931087289434</v>
      </c>
      <c r="X59">
        <v>29.393068169955107</v>
      </c>
      <c r="Y59">
        <v>0</v>
      </c>
      <c r="Z59">
        <v>1.9390909090909094</v>
      </c>
      <c r="AA59">
        <v>0</v>
      </c>
      <c r="AB59">
        <v>8.7180541784617098</v>
      </c>
      <c r="AC59">
        <v>6.8146416897017366</v>
      </c>
      <c r="AD59">
        <v>0</v>
      </c>
      <c r="AE59">
        <v>14.493823722104269</v>
      </c>
      <c r="AF59">
        <v>2.6378397998170815</v>
      </c>
      <c r="AG59">
        <v>11.937955560072737</v>
      </c>
      <c r="AH59">
        <v>45.475070387690856</v>
      </c>
      <c r="AI59">
        <v>1.0616915018614388</v>
      </c>
      <c r="AJ59">
        <v>0</v>
      </c>
      <c r="AK59">
        <v>15.389370029489426</v>
      </c>
      <c r="AL59">
        <v>0</v>
      </c>
      <c r="AM59">
        <v>4.6973596745115103</v>
      </c>
      <c r="AN59">
        <v>0</v>
      </c>
      <c r="AO59">
        <v>1.3898040000000003</v>
      </c>
      <c r="AP59">
        <v>2.4758251864125929</v>
      </c>
      <c r="AQ59">
        <v>0</v>
      </c>
      <c r="AR59">
        <v>8.8601956521739123</v>
      </c>
      <c r="AS59">
        <v>8.7981365347779192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419.10288205812805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</v>
      </c>
      <c r="L60">
        <v>67.77</v>
      </c>
      <c r="M60">
        <v>26.157018123788902</v>
      </c>
      <c r="N60">
        <v>35.307005850928519</v>
      </c>
      <c r="O60">
        <v>0</v>
      </c>
      <c r="P60">
        <v>33.450000000000003</v>
      </c>
      <c r="Q60">
        <v>3.3699999999999997</v>
      </c>
      <c r="R60">
        <v>6.9300000000000006</v>
      </c>
      <c r="S60">
        <v>4.3099999999999996</v>
      </c>
      <c r="T60">
        <v>0</v>
      </c>
      <c r="U60">
        <v>59.349999999999994</v>
      </c>
      <c r="V60">
        <v>3.39</v>
      </c>
      <c r="W60">
        <v>10.016931087289434</v>
      </c>
      <c r="X60">
        <v>29.393068169955107</v>
      </c>
      <c r="Y60">
        <v>0</v>
      </c>
      <c r="Z60">
        <v>1.9390909090909094</v>
      </c>
      <c r="AA60">
        <v>0</v>
      </c>
      <c r="AB60">
        <v>8.7180541784617098</v>
      </c>
      <c r="AC60">
        <v>6.8146416897017366</v>
      </c>
      <c r="AD60">
        <v>0</v>
      </c>
      <c r="AE60">
        <v>14.493823722104269</v>
      </c>
      <c r="AF60">
        <v>2.6378397998170815</v>
      </c>
      <c r="AG60">
        <v>11.937955560072737</v>
      </c>
      <c r="AH60">
        <v>45.475070387690856</v>
      </c>
      <c r="AI60">
        <v>1.0616915018614388</v>
      </c>
      <c r="AJ60">
        <v>0</v>
      </c>
      <c r="AK60">
        <v>15.389370029489426</v>
      </c>
      <c r="AL60">
        <v>0</v>
      </c>
      <c r="AM60">
        <v>4.6973596745115103</v>
      </c>
      <c r="AN60">
        <v>0</v>
      </c>
      <c r="AO60">
        <v>1.4051440000000002</v>
      </c>
      <c r="AP60">
        <v>2.4758251864125929</v>
      </c>
      <c r="AQ60">
        <v>0</v>
      </c>
      <c r="AR60">
        <v>8.8601956521739123</v>
      </c>
      <c r="AS60">
        <v>8.7981365347779192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419.11822205812803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</v>
      </c>
      <c r="L61">
        <v>67.77</v>
      </c>
      <c r="M61">
        <v>26.157018123788902</v>
      </c>
      <c r="N61">
        <v>35.307005850928519</v>
      </c>
      <c r="O61">
        <v>0</v>
      </c>
      <c r="P61">
        <v>33.450000000000003</v>
      </c>
      <c r="Q61">
        <v>3.3699999999999997</v>
      </c>
      <c r="R61">
        <v>6.9300000000000006</v>
      </c>
      <c r="S61">
        <v>4.3099999999999996</v>
      </c>
      <c r="T61">
        <v>0</v>
      </c>
      <c r="U61">
        <v>59.349999999999994</v>
      </c>
      <c r="V61">
        <v>3.39</v>
      </c>
      <c r="W61">
        <v>10.016931087289434</v>
      </c>
      <c r="X61">
        <v>29.393068169955107</v>
      </c>
      <c r="Y61">
        <v>0</v>
      </c>
      <c r="Z61">
        <v>1.9390909090909094</v>
      </c>
      <c r="AA61">
        <v>0</v>
      </c>
      <c r="AB61">
        <v>8.7180541784617098</v>
      </c>
      <c r="AC61">
        <v>6.8146416897017366</v>
      </c>
      <c r="AD61">
        <v>0</v>
      </c>
      <c r="AE61">
        <v>14.493823722104269</v>
      </c>
      <c r="AF61">
        <v>2.6378397998170815</v>
      </c>
      <c r="AG61">
        <v>11.937955560072737</v>
      </c>
      <c r="AH61">
        <v>45.475070387690856</v>
      </c>
      <c r="AI61">
        <v>1.0616915018614388</v>
      </c>
      <c r="AJ61">
        <v>0</v>
      </c>
      <c r="AK61">
        <v>15.389370029489426</v>
      </c>
      <c r="AL61">
        <v>0</v>
      </c>
      <c r="AM61">
        <v>4.6973596745115103</v>
      </c>
      <c r="AN61">
        <v>0</v>
      </c>
      <c r="AO61">
        <v>1.2394720000000001</v>
      </c>
      <c r="AP61">
        <v>2.4758251864125929</v>
      </c>
      <c r="AQ61">
        <v>0</v>
      </c>
      <c r="AR61">
        <v>8.8601956521739123</v>
      </c>
      <c r="AS61">
        <v>8.7981365347779192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418.952550058128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4.9699999999999989</v>
      </c>
      <c r="L62">
        <v>67.77</v>
      </c>
      <c r="M62">
        <v>26.157018123788902</v>
      </c>
      <c r="N62">
        <v>35.307005850928519</v>
      </c>
      <c r="O62">
        <v>0</v>
      </c>
      <c r="P62">
        <v>33.450000000000003</v>
      </c>
      <c r="Q62">
        <v>3.3699999999999997</v>
      </c>
      <c r="R62">
        <v>6.9300000000000006</v>
      </c>
      <c r="S62">
        <v>4.3099999999999996</v>
      </c>
      <c r="T62">
        <v>0</v>
      </c>
      <c r="U62">
        <v>59.349999999999994</v>
      </c>
      <c r="V62">
        <v>3.39</v>
      </c>
      <c r="W62">
        <v>10.016931087289434</v>
      </c>
      <c r="X62">
        <v>29.393068169955107</v>
      </c>
      <c r="Y62">
        <v>0</v>
      </c>
      <c r="Z62">
        <v>1.9390909090909094</v>
      </c>
      <c r="AA62">
        <v>0</v>
      </c>
      <c r="AB62">
        <v>8.7180541784617098</v>
      </c>
      <c r="AC62">
        <v>6.8146416897017366</v>
      </c>
      <c r="AD62">
        <v>0</v>
      </c>
      <c r="AE62">
        <v>14.493823722104269</v>
      </c>
      <c r="AF62">
        <v>2.6378397998170815</v>
      </c>
      <c r="AG62">
        <v>11.937955560072737</v>
      </c>
      <c r="AH62">
        <v>45.475070387690856</v>
      </c>
      <c r="AI62">
        <v>1.0616915018614388</v>
      </c>
      <c r="AJ62">
        <v>0</v>
      </c>
      <c r="AK62">
        <v>15.389370029489426</v>
      </c>
      <c r="AL62">
        <v>0</v>
      </c>
      <c r="AM62">
        <v>4.6973596745115103</v>
      </c>
      <c r="AN62">
        <v>0</v>
      </c>
      <c r="AO62">
        <v>1.2394720000000001</v>
      </c>
      <c r="AP62">
        <v>2.4758251864125929</v>
      </c>
      <c r="AQ62">
        <v>0</v>
      </c>
      <c r="AR62">
        <v>8.8601956521739123</v>
      </c>
      <c r="AS62">
        <v>8.7981365347779192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418.952550058128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4.9699999999999989</v>
      </c>
      <c r="L63">
        <v>67.77</v>
      </c>
      <c r="M63">
        <v>26.157018123788902</v>
      </c>
      <c r="N63">
        <v>35.307005850928519</v>
      </c>
      <c r="O63">
        <v>0</v>
      </c>
      <c r="P63">
        <v>33.450000000000003</v>
      </c>
      <c r="Q63">
        <v>3.3699999999999997</v>
      </c>
      <c r="R63">
        <v>6.9300000000000006</v>
      </c>
      <c r="S63">
        <v>4.3099999999999996</v>
      </c>
      <c r="T63">
        <v>0</v>
      </c>
      <c r="U63">
        <v>59.349999999999994</v>
      </c>
      <c r="V63">
        <v>5.86</v>
      </c>
      <c r="W63">
        <v>10.016931087289434</v>
      </c>
      <c r="X63">
        <v>29.393068169955107</v>
      </c>
      <c r="Y63">
        <v>0</v>
      </c>
      <c r="Z63">
        <v>1.9390909090909094</v>
      </c>
      <c r="AA63">
        <v>0</v>
      </c>
      <c r="AB63">
        <v>8.7180541784617098</v>
      </c>
      <c r="AC63">
        <v>6.8146416897017366</v>
      </c>
      <c r="AD63">
        <v>0</v>
      </c>
      <c r="AE63">
        <v>14.493823722104269</v>
      </c>
      <c r="AF63">
        <v>2.6378397998170815</v>
      </c>
      <c r="AG63">
        <v>11.937955560072737</v>
      </c>
      <c r="AH63">
        <v>45.475070387690856</v>
      </c>
      <c r="AI63">
        <v>1.0616915018614388</v>
      </c>
      <c r="AJ63">
        <v>0</v>
      </c>
      <c r="AK63">
        <v>15.389370029489426</v>
      </c>
      <c r="AL63">
        <v>0</v>
      </c>
      <c r="AM63">
        <v>4.6973596745115103</v>
      </c>
      <c r="AN63">
        <v>0</v>
      </c>
      <c r="AO63">
        <v>1.2302680000000001</v>
      </c>
      <c r="AP63">
        <v>2.4758251864125929</v>
      </c>
      <c r="AQ63">
        <v>0</v>
      </c>
      <c r="AR63">
        <v>8.8601956521739123</v>
      </c>
      <c r="AS63">
        <v>8.7981365347779192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421.41334605812801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4.9699999999999989</v>
      </c>
      <c r="L64">
        <v>67.77</v>
      </c>
      <c r="M64">
        <v>26.157018123788902</v>
      </c>
      <c r="N64">
        <v>35.307005850928519</v>
      </c>
      <c r="O64">
        <v>0</v>
      </c>
      <c r="P64">
        <v>33.450000000000003</v>
      </c>
      <c r="Q64">
        <v>3.3699999999999997</v>
      </c>
      <c r="R64">
        <v>6.9300000000000006</v>
      </c>
      <c r="S64">
        <v>4.3099999999999996</v>
      </c>
      <c r="T64">
        <v>0</v>
      </c>
      <c r="U64">
        <v>59.349999999999994</v>
      </c>
      <c r="V64">
        <v>6.18</v>
      </c>
      <c r="W64">
        <v>10.016931087289434</v>
      </c>
      <c r="X64">
        <v>29.393068169955107</v>
      </c>
      <c r="Y64">
        <v>0</v>
      </c>
      <c r="Z64">
        <v>1.9390909090909094</v>
      </c>
      <c r="AA64">
        <v>0</v>
      </c>
      <c r="AB64">
        <v>8.7180541784617098</v>
      </c>
      <c r="AC64">
        <v>6.8146416897017366</v>
      </c>
      <c r="AD64">
        <v>0</v>
      </c>
      <c r="AE64">
        <v>14.493823722104269</v>
      </c>
      <c r="AF64">
        <v>2.6378397998170815</v>
      </c>
      <c r="AG64">
        <v>11.937955560072737</v>
      </c>
      <c r="AH64">
        <v>45.475070387690856</v>
      </c>
      <c r="AI64">
        <v>1.0616915018614388</v>
      </c>
      <c r="AJ64">
        <v>0</v>
      </c>
      <c r="AK64">
        <v>15.389370029489426</v>
      </c>
      <c r="AL64">
        <v>0</v>
      </c>
      <c r="AM64">
        <v>4.6973596745115103</v>
      </c>
      <c r="AN64">
        <v>0</v>
      </c>
      <c r="AO64">
        <v>1.2302680000000001</v>
      </c>
      <c r="AP64">
        <v>2.4758251864125929</v>
      </c>
      <c r="AQ64">
        <v>0</v>
      </c>
      <c r="AR64">
        <v>8.8601956521739123</v>
      </c>
      <c r="AS64">
        <v>8.7981365347779192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421.73334605812801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4.9699999999999989</v>
      </c>
      <c r="L65">
        <v>67.77</v>
      </c>
      <c r="M65">
        <v>26.157018123788902</v>
      </c>
      <c r="N65">
        <v>35.307005850928519</v>
      </c>
      <c r="O65">
        <v>0</v>
      </c>
      <c r="P65">
        <v>33.450000000000003</v>
      </c>
      <c r="Q65">
        <v>3.3699999999999997</v>
      </c>
      <c r="R65">
        <v>6.9300000000000006</v>
      </c>
      <c r="S65">
        <v>4.3099999999999996</v>
      </c>
      <c r="T65">
        <v>0</v>
      </c>
      <c r="U65">
        <v>59.349999999999994</v>
      </c>
      <c r="V65">
        <v>6.18</v>
      </c>
      <c r="W65">
        <v>10.016931087289434</v>
      </c>
      <c r="X65">
        <v>29.393068169955107</v>
      </c>
      <c r="Y65">
        <v>0</v>
      </c>
      <c r="Z65">
        <v>1.9390909090909094</v>
      </c>
      <c r="AA65">
        <v>0</v>
      </c>
      <c r="AB65">
        <v>8.7180541784617098</v>
      </c>
      <c r="AC65">
        <v>5.7557597632024056</v>
      </c>
      <c r="AD65">
        <v>0</v>
      </c>
      <c r="AE65">
        <v>14.493823722104269</v>
      </c>
      <c r="AF65">
        <v>2.6378397998170815</v>
      </c>
      <c r="AG65">
        <v>11.937955560072737</v>
      </c>
      <c r="AH65">
        <v>45.475070387690856</v>
      </c>
      <c r="AI65">
        <v>1.0616915018614388</v>
      </c>
      <c r="AJ65">
        <v>0</v>
      </c>
      <c r="AK65">
        <v>15.389370029489426</v>
      </c>
      <c r="AL65">
        <v>0</v>
      </c>
      <c r="AM65">
        <v>4.6973596745115103</v>
      </c>
      <c r="AN65">
        <v>0</v>
      </c>
      <c r="AO65">
        <v>1.1903840000000003</v>
      </c>
      <c r="AP65">
        <v>2.4758251864125929</v>
      </c>
      <c r="AQ65">
        <v>0</v>
      </c>
      <c r="AR65">
        <v>9.1884646739130442</v>
      </c>
      <c r="AS65">
        <v>8.7981365347779192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420.96284915336781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4.9699999999999989</v>
      </c>
      <c r="L66">
        <v>67.52</v>
      </c>
      <c r="M66">
        <v>26.157018123788902</v>
      </c>
      <c r="N66">
        <v>35.307005850928519</v>
      </c>
      <c r="O66">
        <v>0</v>
      </c>
      <c r="P66">
        <v>33.450000000000003</v>
      </c>
      <c r="Q66">
        <v>3.3699999999999997</v>
      </c>
      <c r="R66">
        <v>6.9300000000000006</v>
      </c>
      <c r="S66">
        <v>4.3099999999999996</v>
      </c>
      <c r="T66">
        <v>0</v>
      </c>
      <c r="U66">
        <v>59.349999999999994</v>
      </c>
      <c r="V66">
        <v>6.18</v>
      </c>
      <c r="W66">
        <v>10.016931087289434</v>
      </c>
      <c r="X66">
        <v>29.393068169955107</v>
      </c>
      <c r="Y66">
        <v>0</v>
      </c>
      <c r="Z66">
        <v>1.9390909090909094</v>
      </c>
      <c r="AA66">
        <v>4.1748818565400843</v>
      </c>
      <c r="AB66">
        <v>7.8297996017882507</v>
      </c>
      <c r="AC66">
        <v>5.7557597632024056</v>
      </c>
      <c r="AD66">
        <v>0</v>
      </c>
      <c r="AE66">
        <v>14.493823722104269</v>
      </c>
      <c r="AF66">
        <v>2.6378397998170815</v>
      </c>
      <c r="AG66">
        <v>11.937955560072737</v>
      </c>
      <c r="AH66">
        <v>45.475070387690856</v>
      </c>
      <c r="AI66">
        <v>1.0616915018614388</v>
      </c>
      <c r="AJ66">
        <v>0</v>
      </c>
      <c r="AK66">
        <v>15.389370029489426</v>
      </c>
      <c r="AL66">
        <v>0</v>
      </c>
      <c r="AM66">
        <v>4.6973596745115103</v>
      </c>
      <c r="AN66">
        <v>0</v>
      </c>
      <c r="AO66">
        <v>1.1811800000000003</v>
      </c>
      <c r="AP66">
        <v>2.4758251864125929</v>
      </c>
      <c r="AQ66">
        <v>0</v>
      </c>
      <c r="AR66">
        <v>9.1884646739130442</v>
      </c>
      <c r="AS66">
        <v>8.7981365347779192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423.9902724332344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</v>
      </c>
      <c r="L67">
        <v>67.67</v>
      </c>
      <c r="M67">
        <v>26.157018123788902</v>
      </c>
      <c r="N67">
        <v>35.307005850928519</v>
      </c>
      <c r="O67">
        <v>0</v>
      </c>
      <c r="P67">
        <v>33.450000000000003</v>
      </c>
      <c r="Q67">
        <v>6.1100000000000012</v>
      </c>
      <c r="R67">
        <v>12.6</v>
      </c>
      <c r="S67">
        <v>7.7469319081551866</v>
      </c>
      <c r="T67">
        <v>0</v>
      </c>
      <c r="U67">
        <v>59.349999999999994</v>
      </c>
      <c r="V67">
        <v>5.22</v>
      </c>
      <c r="W67">
        <v>10.016931087289434</v>
      </c>
      <c r="X67">
        <v>29.393068169955107</v>
      </c>
      <c r="Y67">
        <v>0</v>
      </c>
      <c r="Z67">
        <v>1.9390909090909094</v>
      </c>
      <c r="AA67">
        <v>4.1748818565400843</v>
      </c>
      <c r="AB67">
        <v>7.8297996017882507</v>
      </c>
      <c r="AC67">
        <v>5.7557597632024056</v>
      </c>
      <c r="AD67">
        <v>0</v>
      </c>
      <c r="AE67">
        <v>14.493823722104269</v>
      </c>
      <c r="AF67">
        <v>2.6378397998170815</v>
      </c>
      <c r="AG67">
        <v>11.937955560072737</v>
      </c>
      <c r="AH67">
        <v>45.475070387690856</v>
      </c>
      <c r="AI67">
        <v>4.1633870936870041</v>
      </c>
      <c r="AJ67">
        <v>0</v>
      </c>
      <c r="AK67">
        <v>15.389370029489426</v>
      </c>
      <c r="AL67">
        <v>0</v>
      </c>
      <c r="AM67">
        <v>4.6973596745115103</v>
      </c>
      <c r="AN67">
        <v>0</v>
      </c>
      <c r="AO67">
        <v>0.70870800000000012</v>
      </c>
      <c r="AP67">
        <v>2.4758251864125929</v>
      </c>
      <c r="AQ67">
        <v>2.3954404531054259</v>
      </c>
      <c r="AR67">
        <v>9.1884646739130442</v>
      </c>
      <c r="AS67">
        <v>8.7981365347779192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440.05186838632062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</v>
      </c>
      <c r="L68">
        <v>67.67</v>
      </c>
      <c r="M68">
        <v>26.157018123788902</v>
      </c>
      <c r="N68">
        <v>35.307005850928519</v>
      </c>
      <c r="O68">
        <v>0</v>
      </c>
      <c r="P68">
        <v>33.450000000000003</v>
      </c>
      <c r="Q68">
        <v>6.1100000000000012</v>
      </c>
      <c r="R68">
        <v>12.6</v>
      </c>
      <c r="S68">
        <v>7.85</v>
      </c>
      <c r="T68">
        <v>0</v>
      </c>
      <c r="U68">
        <v>59.349999999999994</v>
      </c>
      <c r="V68">
        <v>5.1661355529131985</v>
      </c>
      <c r="W68">
        <v>10.016931087289434</v>
      </c>
      <c r="X68">
        <v>29.393068169955107</v>
      </c>
      <c r="Y68">
        <v>0</v>
      </c>
      <c r="Z68">
        <v>1.9390909090909094</v>
      </c>
      <c r="AA68">
        <v>4.1748818565400843</v>
      </c>
      <c r="AB68">
        <v>7.8297996017882507</v>
      </c>
      <c r="AC68">
        <v>5.7557597632024056</v>
      </c>
      <c r="AD68">
        <v>0</v>
      </c>
      <c r="AE68">
        <v>14.493823722104269</v>
      </c>
      <c r="AF68">
        <v>2.6378397998170815</v>
      </c>
      <c r="AG68">
        <v>11.937955560072737</v>
      </c>
      <c r="AH68">
        <v>45.475070387690856</v>
      </c>
      <c r="AI68">
        <v>4.1633870936870041</v>
      </c>
      <c r="AJ68">
        <v>0</v>
      </c>
      <c r="AK68">
        <v>15.389370029489426</v>
      </c>
      <c r="AL68">
        <v>0</v>
      </c>
      <c r="AM68">
        <v>4.6973596745115103</v>
      </c>
      <c r="AN68">
        <v>0</v>
      </c>
      <c r="AO68">
        <v>0.68109600000000015</v>
      </c>
      <c r="AP68">
        <v>2.4758251864125929</v>
      </c>
      <c r="AQ68">
        <v>8.8784885185403581</v>
      </c>
      <c r="AR68">
        <v>9.1884646739130442</v>
      </c>
      <c r="AS68">
        <v>8.7981365347779192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446.55650809651354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</v>
      </c>
      <c r="L69">
        <v>67.67</v>
      </c>
      <c r="M69">
        <v>26.157018123788902</v>
      </c>
      <c r="N69">
        <v>35.307005850928519</v>
      </c>
      <c r="O69">
        <v>0</v>
      </c>
      <c r="P69">
        <v>33.450000000000003</v>
      </c>
      <c r="Q69">
        <v>6.1100000000000012</v>
      </c>
      <c r="R69">
        <v>12.6</v>
      </c>
      <c r="S69">
        <v>7.85</v>
      </c>
      <c r="T69">
        <v>0</v>
      </c>
      <c r="U69">
        <v>59.349999999999994</v>
      </c>
      <c r="V69">
        <v>5.1661355529131985</v>
      </c>
      <c r="W69">
        <v>10.016931087289434</v>
      </c>
      <c r="X69">
        <v>29.393068169955107</v>
      </c>
      <c r="Y69">
        <v>0</v>
      </c>
      <c r="Z69">
        <v>1.9390909090909094</v>
      </c>
      <c r="AA69">
        <v>4.1748818565400843</v>
      </c>
      <c r="AB69">
        <v>7.8297996017882507</v>
      </c>
      <c r="AC69">
        <v>5.7557597632024056</v>
      </c>
      <c r="AD69">
        <v>0</v>
      </c>
      <c r="AE69">
        <v>14.493823722104269</v>
      </c>
      <c r="AF69">
        <v>2.6378397998170815</v>
      </c>
      <c r="AG69">
        <v>11.937955560072737</v>
      </c>
      <c r="AH69">
        <v>45.475070387690856</v>
      </c>
      <c r="AI69">
        <v>1.0616915018614388</v>
      </c>
      <c r="AJ69">
        <v>0</v>
      </c>
      <c r="AK69">
        <v>15.389370029489426</v>
      </c>
      <c r="AL69">
        <v>0</v>
      </c>
      <c r="AM69">
        <v>4.6973596745115103</v>
      </c>
      <c r="AN69">
        <v>0</v>
      </c>
      <c r="AO69">
        <v>0.64734800000000003</v>
      </c>
      <c r="AP69">
        <v>2.4758251864125929</v>
      </c>
      <c r="AQ69">
        <v>8.8784885185403581</v>
      </c>
      <c r="AR69">
        <v>9.3510652173913051</v>
      </c>
      <c r="AS69">
        <v>8.7981365347779192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443.58366504816627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</v>
      </c>
      <c r="L70">
        <v>67.67</v>
      </c>
      <c r="M70">
        <v>26.157018123788902</v>
      </c>
      <c r="N70">
        <v>35.307005850928519</v>
      </c>
      <c r="O70">
        <v>0</v>
      </c>
      <c r="P70">
        <v>33.450000000000003</v>
      </c>
      <c r="Q70">
        <v>6.1100000000000012</v>
      </c>
      <c r="R70">
        <v>12.6</v>
      </c>
      <c r="S70">
        <v>7.85</v>
      </c>
      <c r="T70">
        <v>0</v>
      </c>
      <c r="U70">
        <v>59.349999999999994</v>
      </c>
      <c r="V70">
        <v>5.1661355529131985</v>
      </c>
      <c r="W70">
        <v>10.016931087289434</v>
      </c>
      <c r="X70">
        <v>29.393068169955107</v>
      </c>
      <c r="Y70">
        <v>0</v>
      </c>
      <c r="Z70">
        <v>1.9390909090909094</v>
      </c>
      <c r="AA70">
        <v>8.3528312236286926</v>
      </c>
      <c r="AB70">
        <v>7.8297996017882507</v>
      </c>
      <c r="AC70">
        <v>5.7557597632024056</v>
      </c>
      <c r="AD70">
        <v>0</v>
      </c>
      <c r="AE70">
        <v>14.493823722104269</v>
      </c>
      <c r="AF70">
        <v>2.6378397998170815</v>
      </c>
      <c r="AG70">
        <v>11.937955560072737</v>
      </c>
      <c r="AH70">
        <v>45.475070387690856</v>
      </c>
      <c r="AI70">
        <v>1.0616915018614388</v>
      </c>
      <c r="AJ70">
        <v>0</v>
      </c>
      <c r="AK70">
        <v>15.389370029489426</v>
      </c>
      <c r="AL70">
        <v>0</v>
      </c>
      <c r="AM70">
        <v>4.6973596745115103</v>
      </c>
      <c r="AN70">
        <v>0</v>
      </c>
      <c r="AO70">
        <v>0.60132800000000008</v>
      </c>
      <c r="AP70">
        <v>2.4758251864125929</v>
      </c>
      <c r="AQ70">
        <v>8.8784885185403581</v>
      </c>
      <c r="AR70">
        <v>9.3510652173913051</v>
      </c>
      <c r="AS70">
        <v>8.7981365347779192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447.71559441525483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</v>
      </c>
      <c r="L71">
        <v>70.070000000000007</v>
      </c>
      <c r="M71">
        <v>26.157018123788902</v>
      </c>
      <c r="N71">
        <v>35.307005850928519</v>
      </c>
      <c r="O71">
        <v>0</v>
      </c>
      <c r="P71">
        <v>33.450000000000003</v>
      </c>
      <c r="Q71">
        <v>6.1100000000000012</v>
      </c>
      <c r="R71">
        <v>12.6</v>
      </c>
      <c r="S71">
        <v>7.85</v>
      </c>
      <c r="T71">
        <v>0</v>
      </c>
      <c r="U71">
        <v>59.349999999999994</v>
      </c>
      <c r="V71">
        <v>5.1661355529131985</v>
      </c>
      <c r="W71">
        <v>10.016931087289434</v>
      </c>
      <c r="X71">
        <v>29.393068169955107</v>
      </c>
      <c r="Y71">
        <v>0</v>
      </c>
      <c r="Z71">
        <v>1.9390909090909094</v>
      </c>
      <c r="AA71">
        <v>8.3528312236286926</v>
      </c>
      <c r="AB71">
        <v>7.8297996017882507</v>
      </c>
      <c r="AC71">
        <v>5.7557597632024056</v>
      </c>
      <c r="AD71">
        <v>0</v>
      </c>
      <c r="AE71">
        <v>14.493823722104269</v>
      </c>
      <c r="AF71">
        <v>2.6378397998170815</v>
      </c>
      <c r="AG71">
        <v>11.937955560072737</v>
      </c>
      <c r="AH71">
        <v>45.475070387690856</v>
      </c>
      <c r="AI71">
        <v>1.0616915018614388</v>
      </c>
      <c r="AJ71">
        <v>0</v>
      </c>
      <c r="AK71">
        <v>15.389370029489426</v>
      </c>
      <c r="AL71">
        <v>0</v>
      </c>
      <c r="AM71">
        <v>4.6973596745115103</v>
      </c>
      <c r="AN71">
        <v>0</v>
      </c>
      <c r="AO71">
        <v>0.57678400000000007</v>
      </c>
      <c r="AP71">
        <v>2.4758251864125929</v>
      </c>
      <c r="AQ71">
        <v>8.8784885185403581</v>
      </c>
      <c r="AR71">
        <v>9.3510652173913051</v>
      </c>
      <c r="AS71">
        <v>8.7981365347779192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450.09105041525476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</v>
      </c>
      <c r="L72">
        <v>65.885209045299206</v>
      </c>
      <c r="M72">
        <v>26.157018123788902</v>
      </c>
      <c r="N72">
        <v>35.307005850928519</v>
      </c>
      <c r="O72">
        <v>0</v>
      </c>
      <c r="P72">
        <v>33.450000000000003</v>
      </c>
      <c r="Q72">
        <v>6.1100000000000012</v>
      </c>
      <c r="R72">
        <v>12.6</v>
      </c>
      <c r="S72">
        <v>7.85</v>
      </c>
      <c r="T72">
        <v>0</v>
      </c>
      <c r="U72">
        <v>59.349999999999994</v>
      </c>
      <c r="V72">
        <v>5.1661355529131985</v>
      </c>
      <c r="W72">
        <v>10.016931087289434</v>
      </c>
      <c r="X72">
        <v>29.393068169955107</v>
      </c>
      <c r="Y72">
        <v>0</v>
      </c>
      <c r="Z72">
        <v>1.9390909090909094</v>
      </c>
      <c r="AA72">
        <v>8.3528312236286926</v>
      </c>
      <c r="AB72">
        <v>7.8297996017882507</v>
      </c>
      <c r="AC72">
        <v>5.7557597632024056</v>
      </c>
      <c r="AD72">
        <v>0</v>
      </c>
      <c r="AE72">
        <v>14.493823722104269</v>
      </c>
      <c r="AF72">
        <v>2.6378397998170815</v>
      </c>
      <c r="AG72">
        <v>11.937955560072737</v>
      </c>
      <c r="AH72">
        <v>45.475070387690856</v>
      </c>
      <c r="AI72">
        <v>1.0616915018614388</v>
      </c>
      <c r="AJ72">
        <v>0</v>
      </c>
      <c r="AK72">
        <v>15.389370029489426</v>
      </c>
      <c r="AL72">
        <v>0</v>
      </c>
      <c r="AM72">
        <v>4.6973596745115103</v>
      </c>
      <c r="AN72">
        <v>0</v>
      </c>
      <c r="AO72">
        <v>0.57678400000000007</v>
      </c>
      <c r="AP72">
        <v>2.4758251864125929</v>
      </c>
      <c r="AQ72">
        <v>8.8784885185403581</v>
      </c>
      <c r="AR72">
        <v>9.3510652173913051</v>
      </c>
      <c r="AS72">
        <v>8.7981365347779192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445.90625946055394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4.9699999999999989</v>
      </c>
      <c r="L73">
        <v>65.885209045299206</v>
      </c>
      <c r="M73">
        <v>26.157018123788902</v>
      </c>
      <c r="N73">
        <v>35.307005850928519</v>
      </c>
      <c r="O73">
        <v>0</v>
      </c>
      <c r="P73">
        <v>33.450000000000003</v>
      </c>
      <c r="Q73">
        <v>3.37</v>
      </c>
      <c r="R73">
        <v>6.93</v>
      </c>
      <c r="S73">
        <v>4.3099999999999996</v>
      </c>
      <c r="T73">
        <v>0</v>
      </c>
      <c r="U73">
        <v>59.349999999999994</v>
      </c>
      <c r="V73">
        <v>5.1661355529131985</v>
      </c>
      <c r="W73">
        <v>10.016931087289434</v>
      </c>
      <c r="X73">
        <v>29.393068169955107</v>
      </c>
      <c r="Y73">
        <v>0</v>
      </c>
      <c r="Z73">
        <v>1.9390909090909094</v>
      </c>
      <c r="AA73">
        <v>8.3528312236286926</v>
      </c>
      <c r="AB73">
        <v>7.8297996017882507</v>
      </c>
      <c r="AC73">
        <v>5.7557597632024056</v>
      </c>
      <c r="AD73">
        <v>0</v>
      </c>
      <c r="AE73">
        <v>14.493823722104269</v>
      </c>
      <c r="AF73">
        <v>2.6378397998170815</v>
      </c>
      <c r="AG73">
        <v>11.937955560072737</v>
      </c>
      <c r="AH73">
        <v>45.475070387690856</v>
      </c>
      <c r="AI73">
        <v>1.0616915018614388</v>
      </c>
      <c r="AJ73">
        <v>0</v>
      </c>
      <c r="AK73">
        <v>15.389370029489426</v>
      </c>
      <c r="AL73">
        <v>0</v>
      </c>
      <c r="AM73">
        <v>4.6973596745115103</v>
      </c>
      <c r="AN73">
        <v>0</v>
      </c>
      <c r="AO73">
        <v>0.55224000000000006</v>
      </c>
      <c r="AP73">
        <v>2.4758251864125929</v>
      </c>
      <c r="AQ73">
        <v>8.8784885185403581</v>
      </c>
      <c r="AR73">
        <v>9.3510652173913051</v>
      </c>
      <c r="AS73">
        <v>8.7981365347779192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433.93171546055402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</v>
      </c>
      <c r="L74">
        <v>65.885209045299206</v>
      </c>
      <c r="M74">
        <v>26.157018123788902</v>
      </c>
      <c r="N74">
        <v>35.307005850928519</v>
      </c>
      <c r="O74">
        <v>0</v>
      </c>
      <c r="P74">
        <v>33.450000000000003</v>
      </c>
      <c r="Q74">
        <v>3.37</v>
      </c>
      <c r="R74">
        <v>6.93</v>
      </c>
      <c r="S74">
        <v>4.3099999999999996</v>
      </c>
      <c r="T74">
        <v>0</v>
      </c>
      <c r="U74">
        <v>59.349999999999994</v>
      </c>
      <c r="V74">
        <v>5.1661355529131985</v>
      </c>
      <c r="W74">
        <v>10.016931087289434</v>
      </c>
      <c r="X74">
        <v>29.393068169955107</v>
      </c>
      <c r="Y74">
        <v>0</v>
      </c>
      <c r="Z74">
        <v>1.9390909090909094</v>
      </c>
      <c r="AA74">
        <v>8.3528312236286926</v>
      </c>
      <c r="AB74">
        <v>7.8297996017882507</v>
      </c>
      <c r="AC74">
        <v>5.7557597632024056</v>
      </c>
      <c r="AD74">
        <v>0</v>
      </c>
      <c r="AE74">
        <v>14.493823722104269</v>
      </c>
      <c r="AF74">
        <v>2.6378397998170815</v>
      </c>
      <c r="AG74">
        <v>11.937955560072737</v>
      </c>
      <c r="AH74">
        <v>45.475070387690856</v>
      </c>
      <c r="AI74">
        <v>1.0616915018614388</v>
      </c>
      <c r="AJ74">
        <v>0</v>
      </c>
      <c r="AK74">
        <v>15.389370029489426</v>
      </c>
      <c r="AL74">
        <v>0</v>
      </c>
      <c r="AM74">
        <v>4.6973596745115103</v>
      </c>
      <c r="AN74">
        <v>0</v>
      </c>
      <c r="AO74">
        <v>0.50928800000000007</v>
      </c>
      <c r="AP74">
        <v>2.4758251864125929</v>
      </c>
      <c r="AQ74">
        <v>8.8784885185403581</v>
      </c>
      <c r="AR74">
        <v>9.3510652173913051</v>
      </c>
      <c r="AS74">
        <v>8.7981365347779192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433.88876346055406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4.9700755548799025</v>
      </c>
      <c r="L75">
        <v>106.57401975086971</v>
      </c>
      <c r="M75">
        <v>26.157018123788902</v>
      </c>
      <c r="N75">
        <v>35.307005850928519</v>
      </c>
      <c r="O75">
        <v>0</v>
      </c>
      <c r="P75">
        <v>33.450000000000003</v>
      </c>
      <c r="Q75">
        <v>3.37</v>
      </c>
      <c r="R75">
        <v>6.93</v>
      </c>
      <c r="S75">
        <v>4.3099999999999996</v>
      </c>
      <c r="T75">
        <v>0</v>
      </c>
      <c r="U75">
        <v>59.349999999999994</v>
      </c>
      <c r="V75">
        <v>5.1661355529131985</v>
      </c>
      <c r="W75">
        <v>10.016931087289434</v>
      </c>
      <c r="X75">
        <v>29.393068169955107</v>
      </c>
      <c r="Y75">
        <v>0</v>
      </c>
      <c r="Z75">
        <v>1.9390909090909094</v>
      </c>
      <c r="AA75">
        <v>12.527713080168775</v>
      </c>
      <c r="AB75">
        <v>7.8297996017882507</v>
      </c>
      <c r="AC75">
        <v>5.7557597632024056</v>
      </c>
      <c r="AD75">
        <v>0</v>
      </c>
      <c r="AE75">
        <v>14.493823722104269</v>
      </c>
      <c r="AF75">
        <v>2.6378397998170815</v>
      </c>
      <c r="AG75">
        <v>11.937955560072737</v>
      </c>
      <c r="AH75">
        <v>45.475070387690856</v>
      </c>
      <c r="AI75">
        <v>3.0266545694426883</v>
      </c>
      <c r="AJ75">
        <v>0</v>
      </c>
      <c r="AK75">
        <v>15.389370029489426</v>
      </c>
      <c r="AL75">
        <v>0</v>
      </c>
      <c r="AM75">
        <v>4.6973596745115103</v>
      </c>
      <c r="AN75">
        <v>0</v>
      </c>
      <c r="AO75">
        <v>0.53076400000000012</v>
      </c>
      <c r="AP75">
        <v>2.4758251864125929</v>
      </c>
      <c r="AQ75">
        <v>8.8946557206985482</v>
      </c>
      <c r="AR75">
        <v>12.962024456521739</v>
      </c>
      <c r="AS75">
        <v>8.7981365347779192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484.36609708641447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4.9700755548799025</v>
      </c>
      <c r="L76">
        <v>116.26381246341334</v>
      </c>
      <c r="M76">
        <v>26.157018123788902</v>
      </c>
      <c r="N76">
        <v>35.307005850928519</v>
      </c>
      <c r="O76">
        <v>0</v>
      </c>
      <c r="P76">
        <v>33.450000000000003</v>
      </c>
      <c r="Q76">
        <v>3.37</v>
      </c>
      <c r="R76">
        <v>6.93</v>
      </c>
      <c r="S76">
        <v>4.3099999999999996</v>
      </c>
      <c r="T76">
        <v>0</v>
      </c>
      <c r="U76">
        <v>59.349999999999994</v>
      </c>
      <c r="V76">
        <v>5.1661355529131985</v>
      </c>
      <c r="W76">
        <v>10.016931087289434</v>
      </c>
      <c r="X76">
        <v>29.393068169955107</v>
      </c>
      <c r="Y76">
        <v>0</v>
      </c>
      <c r="Z76">
        <v>1.9390909090909094</v>
      </c>
      <c r="AA76">
        <v>12.527713080168775</v>
      </c>
      <c r="AB76">
        <v>7.8297996017882507</v>
      </c>
      <c r="AC76">
        <v>5.7557597632024056</v>
      </c>
      <c r="AD76">
        <v>0</v>
      </c>
      <c r="AE76">
        <v>14.493823722104269</v>
      </c>
      <c r="AF76">
        <v>2.6378397998170815</v>
      </c>
      <c r="AG76">
        <v>11.937955560072737</v>
      </c>
      <c r="AH76">
        <v>45.475070387690856</v>
      </c>
      <c r="AI76">
        <v>9.8387118235327051</v>
      </c>
      <c r="AJ76">
        <v>0</v>
      </c>
      <c r="AK76">
        <v>15.389370029489426</v>
      </c>
      <c r="AL76">
        <v>0</v>
      </c>
      <c r="AM76">
        <v>4.6973596745115103</v>
      </c>
      <c r="AN76">
        <v>0</v>
      </c>
      <c r="AO76">
        <v>0.45406400000000013</v>
      </c>
      <c r="AP76">
        <v>2.4758251864125929</v>
      </c>
      <c r="AQ76">
        <v>8.8946557206985482</v>
      </c>
      <c r="AR76">
        <v>12.962024456521739</v>
      </c>
      <c r="AS76">
        <v>8.7981365347779192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500.79124705304815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4.9700755548799025</v>
      </c>
      <c r="L77">
        <v>125.95362550607287</v>
      </c>
      <c r="M77">
        <v>26.157018123788902</v>
      </c>
      <c r="N77">
        <v>35.307005850928519</v>
      </c>
      <c r="O77">
        <v>0</v>
      </c>
      <c r="P77">
        <v>33.450000000000003</v>
      </c>
      <c r="Q77">
        <v>3.37</v>
      </c>
      <c r="R77">
        <v>6.93</v>
      </c>
      <c r="S77">
        <v>4.3099999999999996</v>
      </c>
      <c r="T77">
        <v>0</v>
      </c>
      <c r="U77">
        <v>59.349999999999994</v>
      </c>
      <c r="V77">
        <v>5.1661355529131985</v>
      </c>
      <c r="W77">
        <v>10.016931087289434</v>
      </c>
      <c r="X77">
        <v>29.393068169955107</v>
      </c>
      <c r="Y77">
        <v>0</v>
      </c>
      <c r="Z77">
        <v>3.8751136363636367</v>
      </c>
      <c r="AA77">
        <v>12.527713080168775</v>
      </c>
      <c r="AB77">
        <v>11.744699402682379</v>
      </c>
      <c r="AC77">
        <v>8.6378084712858882</v>
      </c>
      <c r="AD77">
        <v>0</v>
      </c>
      <c r="AE77">
        <v>14.493823722104269</v>
      </c>
      <c r="AF77">
        <v>7.9135193994512463</v>
      </c>
      <c r="AG77">
        <v>11.937955560072737</v>
      </c>
      <c r="AH77">
        <v>45.475070387690856</v>
      </c>
      <c r="AI77">
        <v>9.8387118235327051</v>
      </c>
      <c r="AJ77">
        <v>0</v>
      </c>
      <c r="AK77">
        <v>15.389370029489426</v>
      </c>
      <c r="AL77">
        <v>0</v>
      </c>
      <c r="AM77">
        <v>4.6973596745115103</v>
      </c>
      <c r="AN77">
        <v>0</v>
      </c>
      <c r="AO77">
        <v>0.39270400000000011</v>
      </c>
      <c r="AP77">
        <v>2.4758251864125929</v>
      </c>
      <c r="AQ77">
        <v>13.879543052807701</v>
      </c>
      <c r="AR77">
        <v>12.962024456521739</v>
      </c>
      <c r="AS77">
        <v>8.7981365347779192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529.41323826370126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4.9700755548799025</v>
      </c>
      <c r="L78">
        <v>222.84243268022684</v>
      </c>
      <c r="M78">
        <v>26.157018123788902</v>
      </c>
      <c r="N78">
        <v>35.307005850928519</v>
      </c>
      <c r="O78">
        <v>0</v>
      </c>
      <c r="P78">
        <v>33.450000000000003</v>
      </c>
      <c r="Q78">
        <v>3.37</v>
      </c>
      <c r="R78">
        <v>6.93</v>
      </c>
      <c r="S78">
        <v>4.3099999999999996</v>
      </c>
      <c r="T78">
        <v>0</v>
      </c>
      <c r="U78">
        <v>59.349999999999994</v>
      </c>
      <c r="V78">
        <v>5.1661355529131985</v>
      </c>
      <c r="W78">
        <v>10.016931087289434</v>
      </c>
      <c r="X78">
        <v>29.393068169955107</v>
      </c>
      <c r="Y78">
        <v>0</v>
      </c>
      <c r="Z78">
        <v>6.0075000000000003</v>
      </c>
      <c r="AA78">
        <v>12.527713080168775</v>
      </c>
      <c r="AB78">
        <v>12.125771582181173</v>
      </c>
      <c r="AC78">
        <v>9.0852625137173639</v>
      </c>
      <c r="AD78">
        <v>0</v>
      </c>
      <c r="AE78">
        <v>14.691264528756109</v>
      </c>
      <c r="AF78">
        <v>10.551359199268326</v>
      </c>
      <c r="AG78">
        <v>11.937955560072737</v>
      </c>
      <c r="AH78">
        <v>45.899204768700201</v>
      </c>
      <c r="AI78">
        <v>14.571854827904513</v>
      </c>
      <c r="AJ78">
        <v>0</v>
      </c>
      <c r="AK78">
        <v>15.389370029489426</v>
      </c>
      <c r="AL78">
        <v>0</v>
      </c>
      <c r="AM78">
        <v>4.6973596745115103</v>
      </c>
      <c r="AN78">
        <v>0</v>
      </c>
      <c r="AO78">
        <v>0.42031600000000013</v>
      </c>
      <c r="AP78">
        <v>2.4758251864125929</v>
      </c>
      <c r="AQ78">
        <v>18.503362870050569</v>
      </c>
      <c r="AR78">
        <v>12.962024456521739</v>
      </c>
      <c r="AS78">
        <v>8.7981365347779192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641.90694783251479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9.0400000000000009</v>
      </c>
      <c r="L79">
        <v>319.05</v>
      </c>
      <c r="M79">
        <v>26.157018123788902</v>
      </c>
      <c r="N79">
        <v>35.307005850928519</v>
      </c>
      <c r="O79">
        <v>0</v>
      </c>
      <c r="P79">
        <v>33.450000000000003</v>
      </c>
      <c r="Q79">
        <v>5.89</v>
      </c>
      <c r="R79">
        <v>11.856932229694776</v>
      </c>
      <c r="S79">
        <v>7.49</v>
      </c>
      <c r="T79">
        <v>0</v>
      </c>
      <c r="U79">
        <v>59.349999999999994</v>
      </c>
      <c r="V79">
        <v>5.1661355529131985</v>
      </c>
      <c r="W79">
        <v>10.016931087289434</v>
      </c>
      <c r="X79">
        <v>29.393068169955107</v>
      </c>
      <c r="Y79">
        <v>0</v>
      </c>
      <c r="Z79">
        <v>6.0075000000000003</v>
      </c>
      <c r="AA79">
        <v>12.527713080168775</v>
      </c>
      <c r="AB79">
        <v>12.125771582181173</v>
      </c>
      <c r="AC79">
        <v>9.0852625137173639</v>
      </c>
      <c r="AD79">
        <v>0</v>
      </c>
      <c r="AE79">
        <v>14.691264528756109</v>
      </c>
      <c r="AF79">
        <v>10.551359199268326</v>
      </c>
      <c r="AG79">
        <v>11.937955560072737</v>
      </c>
      <c r="AH79">
        <v>45.899204768700201</v>
      </c>
      <c r="AI79">
        <v>14.571854827904513</v>
      </c>
      <c r="AJ79">
        <v>0</v>
      </c>
      <c r="AK79">
        <v>15.389370029489426</v>
      </c>
      <c r="AL79">
        <v>0</v>
      </c>
      <c r="AM79">
        <v>4.6973596745115103</v>
      </c>
      <c r="AN79">
        <v>0</v>
      </c>
      <c r="AO79">
        <v>0.69950400000000013</v>
      </c>
      <c r="AP79">
        <v>2.4758251864125929</v>
      </c>
      <c r="AQ79">
        <v>18.503362870050569</v>
      </c>
      <c r="AR79">
        <v>12.962024456521739</v>
      </c>
      <c r="AS79">
        <v>8.7981365347779192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753.09055982710288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9.0400000000000009</v>
      </c>
      <c r="L80">
        <v>319.70999999999998</v>
      </c>
      <c r="M80">
        <v>26.157018123788902</v>
      </c>
      <c r="N80">
        <v>35.307005850928519</v>
      </c>
      <c r="O80">
        <v>0</v>
      </c>
      <c r="P80">
        <v>33.450000000000003</v>
      </c>
      <c r="Q80">
        <v>5.89</v>
      </c>
      <c r="R80">
        <v>11.856932229694776</v>
      </c>
      <c r="S80">
        <v>7.49</v>
      </c>
      <c r="T80">
        <v>0</v>
      </c>
      <c r="U80">
        <v>59.349999999999994</v>
      </c>
      <c r="V80">
        <v>5.1661355529131985</v>
      </c>
      <c r="W80">
        <v>10.016931087289434</v>
      </c>
      <c r="X80">
        <v>29.393068169955107</v>
      </c>
      <c r="Y80">
        <v>0</v>
      </c>
      <c r="Z80">
        <v>6.0075000000000003</v>
      </c>
      <c r="AA80">
        <v>12.527713080168775</v>
      </c>
      <c r="AB80">
        <v>12.125771582181173</v>
      </c>
      <c r="AC80">
        <v>9.0852625137173639</v>
      </c>
      <c r="AD80">
        <v>0</v>
      </c>
      <c r="AE80">
        <v>14.691264528756109</v>
      </c>
      <c r="AF80">
        <v>10.551359199268326</v>
      </c>
      <c r="AG80">
        <v>11.937955560072737</v>
      </c>
      <c r="AH80">
        <v>45.899204768700201</v>
      </c>
      <c r="AI80">
        <v>14.571854827904513</v>
      </c>
      <c r="AJ80">
        <v>0</v>
      </c>
      <c r="AK80">
        <v>15.389370029489426</v>
      </c>
      <c r="AL80">
        <v>0</v>
      </c>
      <c r="AM80">
        <v>4.6973596745115103</v>
      </c>
      <c r="AN80">
        <v>0</v>
      </c>
      <c r="AO80">
        <v>0.69950400000000013</v>
      </c>
      <c r="AP80">
        <v>2.4758251864125929</v>
      </c>
      <c r="AQ80">
        <v>18.503362870050569</v>
      </c>
      <c r="AR80">
        <v>12.962024456521739</v>
      </c>
      <c r="AS80">
        <v>8.7981365347779192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753.75055982710285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9.0400000000000009</v>
      </c>
      <c r="L81">
        <v>319.70999999999998</v>
      </c>
      <c r="M81">
        <v>26.157018123788902</v>
      </c>
      <c r="N81">
        <v>35.307005850928519</v>
      </c>
      <c r="O81">
        <v>0</v>
      </c>
      <c r="P81">
        <v>33.450000000000003</v>
      </c>
      <c r="Q81">
        <v>5.89</v>
      </c>
      <c r="R81">
        <v>11.856932229694776</v>
      </c>
      <c r="S81">
        <v>7.49</v>
      </c>
      <c r="T81">
        <v>0</v>
      </c>
      <c r="U81">
        <v>59.349999999999994</v>
      </c>
      <c r="V81">
        <v>5.1661355529131985</v>
      </c>
      <c r="W81">
        <v>10.016931087289434</v>
      </c>
      <c r="X81">
        <v>29.393068169955107</v>
      </c>
      <c r="Y81">
        <v>0</v>
      </c>
      <c r="Z81">
        <v>6.0075000000000003</v>
      </c>
      <c r="AA81">
        <v>12.527713080168775</v>
      </c>
      <c r="AB81">
        <v>12.125771582181173</v>
      </c>
      <c r="AC81">
        <v>9.0852625137173639</v>
      </c>
      <c r="AD81">
        <v>0</v>
      </c>
      <c r="AE81">
        <v>14.691264528756109</v>
      </c>
      <c r="AF81">
        <v>10.551359199268326</v>
      </c>
      <c r="AG81">
        <v>11.937955560072737</v>
      </c>
      <c r="AH81">
        <v>45.899204768700201</v>
      </c>
      <c r="AI81">
        <v>14.571854827904513</v>
      </c>
      <c r="AJ81">
        <v>0</v>
      </c>
      <c r="AK81">
        <v>15.389370029489426</v>
      </c>
      <c r="AL81">
        <v>0</v>
      </c>
      <c r="AM81">
        <v>4.6973596745115103</v>
      </c>
      <c r="AN81">
        <v>0</v>
      </c>
      <c r="AO81">
        <v>0.7608640000000001</v>
      </c>
      <c r="AP81">
        <v>2.4758251864125929</v>
      </c>
      <c r="AQ81">
        <v>18.503362870050569</v>
      </c>
      <c r="AR81">
        <v>12.962024456521739</v>
      </c>
      <c r="AS81">
        <v>8.7981365347779192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753.81191982710277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9.0400000000000009</v>
      </c>
      <c r="L82">
        <v>319.70999999999998</v>
      </c>
      <c r="M82">
        <v>26.157018123788902</v>
      </c>
      <c r="N82">
        <v>35.307005850928519</v>
      </c>
      <c r="O82">
        <v>0</v>
      </c>
      <c r="P82">
        <v>33.450000000000003</v>
      </c>
      <c r="Q82">
        <v>5.89</v>
      </c>
      <c r="R82">
        <v>11.856932229694776</v>
      </c>
      <c r="S82">
        <v>7.49</v>
      </c>
      <c r="T82">
        <v>0</v>
      </c>
      <c r="U82">
        <v>59.349999999999994</v>
      </c>
      <c r="V82">
        <v>5.1661355529131985</v>
      </c>
      <c r="W82">
        <v>10.016931087289434</v>
      </c>
      <c r="X82">
        <v>29.393068169955107</v>
      </c>
      <c r="Y82">
        <v>0</v>
      </c>
      <c r="Z82">
        <v>6.0075000000000003</v>
      </c>
      <c r="AA82">
        <v>12.527713080168775</v>
      </c>
      <c r="AB82">
        <v>12.125771582181173</v>
      </c>
      <c r="AC82">
        <v>9.0852625137173639</v>
      </c>
      <c r="AD82">
        <v>0</v>
      </c>
      <c r="AE82">
        <v>14.691264528756109</v>
      </c>
      <c r="AF82">
        <v>10.551359199268326</v>
      </c>
      <c r="AG82">
        <v>11.937955560072737</v>
      </c>
      <c r="AH82">
        <v>45.899204768700201</v>
      </c>
      <c r="AI82">
        <v>4.7275844101212243</v>
      </c>
      <c r="AJ82">
        <v>0</v>
      </c>
      <c r="AK82">
        <v>15.389370029489426</v>
      </c>
      <c r="AL82">
        <v>0</v>
      </c>
      <c r="AM82">
        <v>4.6973596745115103</v>
      </c>
      <c r="AN82">
        <v>0</v>
      </c>
      <c r="AO82">
        <v>0.81915600000000011</v>
      </c>
      <c r="AP82">
        <v>2.4758251864125929</v>
      </c>
      <c r="AQ82">
        <v>18.503362870050569</v>
      </c>
      <c r="AR82">
        <v>13.784230978260869</v>
      </c>
      <c r="AS82">
        <v>8.7981365347779192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744.84814793105875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9.0400000000000009</v>
      </c>
      <c r="L83">
        <v>319.70999999999998</v>
      </c>
      <c r="M83">
        <v>26.157018123788902</v>
      </c>
      <c r="N83">
        <v>35.307005850928519</v>
      </c>
      <c r="O83">
        <v>0</v>
      </c>
      <c r="P83">
        <v>33.450000000000003</v>
      </c>
      <c r="Q83">
        <v>5.89</v>
      </c>
      <c r="R83">
        <v>11.856932229694776</v>
      </c>
      <c r="S83">
        <v>7.49</v>
      </c>
      <c r="T83">
        <v>0</v>
      </c>
      <c r="U83">
        <v>59.349999999999994</v>
      </c>
      <c r="V83">
        <v>5.49</v>
      </c>
      <c r="W83">
        <v>10.016931087289434</v>
      </c>
      <c r="X83">
        <v>29.393068169955107</v>
      </c>
      <c r="Y83">
        <v>0</v>
      </c>
      <c r="Z83">
        <v>6.0075000000000003</v>
      </c>
      <c r="AA83">
        <v>12.527713080168775</v>
      </c>
      <c r="AB83">
        <v>12.125771582181173</v>
      </c>
      <c r="AC83">
        <v>9.0852625137173639</v>
      </c>
      <c r="AD83">
        <v>0</v>
      </c>
      <c r="AE83">
        <v>14.691264528756109</v>
      </c>
      <c r="AF83">
        <v>10.551359199268326</v>
      </c>
      <c r="AG83">
        <v>11.937955560072737</v>
      </c>
      <c r="AH83">
        <v>45.899204768700201</v>
      </c>
      <c r="AI83">
        <v>4.7275844101212243</v>
      </c>
      <c r="AJ83">
        <v>0</v>
      </c>
      <c r="AK83">
        <v>15.389370029489426</v>
      </c>
      <c r="AL83">
        <v>0</v>
      </c>
      <c r="AM83">
        <v>4.6973596745115103</v>
      </c>
      <c r="AN83">
        <v>0</v>
      </c>
      <c r="AO83">
        <v>0.87438000000000016</v>
      </c>
      <c r="AP83">
        <v>2.4758251864125929</v>
      </c>
      <c r="AQ83">
        <v>18.503362870050569</v>
      </c>
      <c r="AR83">
        <v>13.784230978260869</v>
      </c>
      <c r="AS83">
        <v>8.7981365347779192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745.22723637814556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9.0400000000000009</v>
      </c>
      <c r="L84">
        <v>319.70999999999998</v>
      </c>
      <c r="M84">
        <v>26.157018123788902</v>
      </c>
      <c r="N84">
        <v>35.307005850928519</v>
      </c>
      <c r="O84">
        <v>0</v>
      </c>
      <c r="P84">
        <v>33.450000000000003</v>
      </c>
      <c r="Q84">
        <v>5.89</v>
      </c>
      <c r="R84">
        <v>11.856932229694776</v>
      </c>
      <c r="S84">
        <v>7.49</v>
      </c>
      <c r="T84">
        <v>0</v>
      </c>
      <c r="U84">
        <v>59.349999999999994</v>
      </c>
      <c r="V84">
        <v>5.580000000000001</v>
      </c>
      <c r="W84">
        <v>10.016931087289434</v>
      </c>
      <c r="X84">
        <v>29.393068169955107</v>
      </c>
      <c r="Y84">
        <v>0</v>
      </c>
      <c r="Z84">
        <v>6.0075000000000003</v>
      </c>
      <c r="AA84">
        <v>12.527713080168775</v>
      </c>
      <c r="AB84">
        <v>12.125771582181173</v>
      </c>
      <c r="AC84">
        <v>9.0852625137173639</v>
      </c>
      <c r="AD84">
        <v>0</v>
      </c>
      <c r="AE84">
        <v>14.691264528756109</v>
      </c>
      <c r="AF84">
        <v>10.551359199268326</v>
      </c>
      <c r="AG84">
        <v>11.937955560072737</v>
      </c>
      <c r="AH84">
        <v>45.899204768700201</v>
      </c>
      <c r="AI84">
        <v>4.7275844101212243</v>
      </c>
      <c r="AJ84">
        <v>0</v>
      </c>
      <c r="AK84">
        <v>15.389370029489426</v>
      </c>
      <c r="AL84">
        <v>0</v>
      </c>
      <c r="AM84">
        <v>4.6973596745115103</v>
      </c>
      <c r="AN84">
        <v>0</v>
      </c>
      <c r="AO84">
        <v>0.90812800000000027</v>
      </c>
      <c r="AP84">
        <v>2.4758251864125929</v>
      </c>
      <c r="AQ84">
        <v>18.503362870050569</v>
      </c>
      <c r="AR84">
        <v>13.784230978260869</v>
      </c>
      <c r="AS84">
        <v>8.7981365347779192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745.35098437814565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9.0400000000000009</v>
      </c>
      <c r="L85">
        <v>319.70999999999998</v>
      </c>
      <c r="M85">
        <v>26.157018123788902</v>
      </c>
      <c r="N85">
        <v>35.307005850928519</v>
      </c>
      <c r="O85">
        <v>0</v>
      </c>
      <c r="P85">
        <v>33.450000000000003</v>
      </c>
      <c r="Q85">
        <v>5.89</v>
      </c>
      <c r="R85">
        <v>11.856932229694776</v>
      </c>
      <c r="S85">
        <v>7.49</v>
      </c>
      <c r="T85">
        <v>0</v>
      </c>
      <c r="U85">
        <v>59.349999999999994</v>
      </c>
      <c r="V85">
        <v>5.580000000000001</v>
      </c>
      <c r="W85">
        <v>10.016931087289434</v>
      </c>
      <c r="X85">
        <v>29.393068169955107</v>
      </c>
      <c r="Y85">
        <v>0</v>
      </c>
      <c r="Z85">
        <v>6.0075000000000003</v>
      </c>
      <c r="AA85">
        <v>12.527713080168775</v>
      </c>
      <c r="AB85">
        <v>12.125771582181173</v>
      </c>
      <c r="AC85">
        <v>9.0852625137173639</v>
      </c>
      <c r="AD85">
        <v>0</v>
      </c>
      <c r="AE85">
        <v>14.691264528756109</v>
      </c>
      <c r="AF85">
        <v>10.551359199268326</v>
      </c>
      <c r="AG85">
        <v>11.937955560072737</v>
      </c>
      <c r="AH85">
        <v>45.899204768700201</v>
      </c>
      <c r="AI85">
        <v>5.6753247298457028</v>
      </c>
      <c r="AJ85">
        <v>0</v>
      </c>
      <c r="AK85">
        <v>15.389370029489426</v>
      </c>
      <c r="AL85">
        <v>0</v>
      </c>
      <c r="AM85">
        <v>4.6973596745115103</v>
      </c>
      <c r="AN85">
        <v>0</v>
      </c>
      <c r="AO85">
        <v>0.95108000000000015</v>
      </c>
      <c r="AP85">
        <v>2.4758251864125929</v>
      </c>
      <c r="AQ85">
        <v>18.503362870050569</v>
      </c>
      <c r="AR85">
        <v>13.784230978260869</v>
      </c>
      <c r="AS85">
        <v>8.7981365347779192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746.34167669787007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9.0400000000000009</v>
      </c>
      <c r="L86">
        <v>319.70999999999998</v>
      </c>
      <c r="M86">
        <v>26.157018123788902</v>
      </c>
      <c r="N86">
        <v>35.307005850928519</v>
      </c>
      <c r="O86">
        <v>0</v>
      </c>
      <c r="P86">
        <v>33.450000000000003</v>
      </c>
      <c r="Q86">
        <v>5.89</v>
      </c>
      <c r="R86">
        <v>11.856932229694776</v>
      </c>
      <c r="S86">
        <v>7.49</v>
      </c>
      <c r="T86">
        <v>0</v>
      </c>
      <c r="U86">
        <v>59.349999999999994</v>
      </c>
      <c r="V86">
        <v>5.580000000000001</v>
      </c>
      <c r="W86">
        <v>10.016931087289434</v>
      </c>
      <c r="X86">
        <v>29.393068169955107</v>
      </c>
      <c r="Y86">
        <v>0</v>
      </c>
      <c r="Z86">
        <v>1.9390909090909094</v>
      </c>
      <c r="AA86">
        <v>12.527713080168775</v>
      </c>
      <c r="AB86">
        <v>11.744699402682379</v>
      </c>
      <c r="AC86">
        <v>8.6378084712858882</v>
      </c>
      <c r="AD86">
        <v>0</v>
      </c>
      <c r="AE86">
        <v>14.493823722104269</v>
      </c>
      <c r="AF86">
        <v>7.9135193994512463</v>
      </c>
      <c r="AG86">
        <v>11.937955560072737</v>
      </c>
      <c r="AH86">
        <v>45.475070387690856</v>
      </c>
      <c r="AI86">
        <v>5.6753247298457028</v>
      </c>
      <c r="AJ86">
        <v>0</v>
      </c>
      <c r="AK86">
        <v>15.389370029489426</v>
      </c>
      <c r="AL86">
        <v>0</v>
      </c>
      <c r="AM86">
        <v>4.6973596745115103</v>
      </c>
      <c r="AN86">
        <v>0</v>
      </c>
      <c r="AO86">
        <v>0.98789600000000022</v>
      </c>
      <c r="AP86">
        <v>2.4758251864125929</v>
      </c>
      <c r="AQ86">
        <v>18.503362870050569</v>
      </c>
      <c r="AR86">
        <v>12.962024456521739</v>
      </c>
      <c r="AS86">
        <v>8.7981365347779192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737.39993587581318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9.0400000000000009</v>
      </c>
      <c r="L87">
        <v>319.70999999999998</v>
      </c>
      <c r="M87">
        <v>26.157018123788902</v>
      </c>
      <c r="N87">
        <v>35.307005850928519</v>
      </c>
      <c r="O87">
        <v>0</v>
      </c>
      <c r="P87">
        <v>33.450000000000003</v>
      </c>
      <c r="Q87">
        <v>5.89</v>
      </c>
      <c r="R87">
        <v>11.856932229694776</v>
      </c>
      <c r="S87">
        <v>7.49</v>
      </c>
      <c r="T87">
        <v>0</v>
      </c>
      <c r="U87">
        <v>59.349999999999994</v>
      </c>
      <c r="V87">
        <v>5.8999999999999995</v>
      </c>
      <c r="W87">
        <v>10.016931087289434</v>
      </c>
      <c r="X87">
        <v>29.393068169955107</v>
      </c>
      <c r="Y87">
        <v>0</v>
      </c>
      <c r="Z87">
        <v>1.9390909090909094</v>
      </c>
      <c r="AA87">
        <v>12.527713080168775</v>
      </c>
      <c r="AB87">
        <v>11.744699402682379</v>
      </c>
      <c r="AC87">
        <v>8.6378084712858882</v>
      </c>
      <c r="AD87">
        <v>0</v>
      </c>
      <c r="AE87">
        <v>14.493823722104269</v>
      </c>
      <c r="AF87">
        <v>7.9135193994512463</v>
      </c>
      <c r="AG87">
        <v>11.937955560072737</v>
      </c>
      <c r="AH87">
        <v>45.475070387690856</v>
      </c>
      <c r="AI87">
        <v>9.0827430054533576</v>
      </c>
      <c r="AJ87">
        <v>0</v>
      </c>
      <c r="AK87">
        <v>15.389370029489426</v>
      </c>
      <c r="AL87">
        <v>0</v>
      </c>
      <c r="AM87">
        <v>4.6973596745115103</v>
      </c>
      <c r="AN87">
        <v>0</v>
      </c>
      <c r="AO87">
        <v>1.0400520000000002</v>
      </c>
      <c r="AP87">
        <v>2.4758251864125929</v>
      </c>
      <c r="AQ87">
        <v>18.503362870050569</v>
      </c>
      <c r="AR87">
        <v>12.962024456521739</v>
      </c>
      <c r="AS87">
        <v>8.7981365347779192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741.1795101514208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9.0400000000000009</v>
      </c>
      <c r="L88">
        <v>319.70999999999998</v>
      </c>
      <c r="M88">
        <v>26.157018123788902</v>
      </c>
      <c r="N88">
        <v>35.307005850928519</v>
      </c>
      <c r="O88">
        <v>0</v>
      </c>
      <c r="P88">
        <v>33.450000000000003</v>
      </c>
      <c r="Q88">
        <v>5.89</v>
      </c>
      <c r="R88">
        <v>11.856932229694776</v>
      </c>
      <c r="S88">
        <v>7.49</v>
      </c>
      <c r="T88">
        <v>0</v>
      </c>
      <c r="U88">
        <v>59.349999999999994</v>
      </c>
      <c r="V88">
        <v>6.16</v>
      </c>
      <c r="W88">
        <v>10.016931087289434</v>
      </c>
      <c r="X88">
        <v>29.393068169955107</v>
      </c>
      <c r="Y88">
        <v>0</v>
      </c>
      <c r="Z88">
        <v>1.9390909090909094</v>
      </c>
      <c r="AA88">
        <v>12.527713080168775</v>
      </c>
      <c r="AB88">
        <v>11.744699402682379</v>
      </c>
      <c r="AC88">
        <v>8.6378084712858882</v>
      </c>
      <c r="AD88">
        <v>0</v>
      </c>
      <c r="AE88">
        <v>14.493823722104269</v>
      </c>
      <c r="AF88">
        <v>7.9135193994512463</v>
      </c>
      <c r="AG88">
        <v>11.937955560072737</v>
      </c>
      <c r="AH88">
        <v>45.475070387690856</v>
      </c>
      <c r="AI88">
        <v>9.0827430054533576</v>
      </c>
      <c r="AJ88">
        <v>0</v>
      </c>
      <c r="AK88">
        <v>15.389370029489426</v>
      </c>
      <c r="AL88">
        <v>0</v>
      </c>
      <c r="AM88">
        <v>4.6973596745115103</v>
      </c>
      <c r="AN88">
        <v>0</v>
      </c>
      <c r="AO88">
        <v>1.0553920000000003</v>
      </c>
      <c r="AP88">
        <v>2.4758251864125929</v>
      </c>
      <c r="AQ88">
        <v>18.503362870050569</v>
      </c>
      <c r="AR88">
        <v>12.962024456521739</v>
      </c>
      <c r="AS88">
        <v>8.7981365347779192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741.45485015142083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9.0400000000000009</v>
      </c>
      <c r="L89">
        <v>319.70999999999998</v>
      </c>
      <c r="M89">
        <v>26.157018123788902</v>
      </c>
      <c r="N89">
        <v>35.307005850928519</v>
      </c>
      <c r="O89">
        <v>0</v>
      </c>
      <c r="P89">
        <v>33.450000000000003</v>
      </c>
      <c r="Q89">
        <v>5.89</v>
      </c>
      <c r="R89">
        <v>11.856932229694776</v>
      </c>
      <c r="S89">
        <v>7.49</v>
      </c>
      <c r="T89">
        <v>0</v>
      </c>
      <c r="U89">
        <v>59.349999999999994</v>
      </c>
      <c r="V89">
        <v>6.18</v>
      </c>
      <c r="W89">
        <v>10.016931087289434</v>
      </c>
      <c r="X89">
        <v>29.393068169955107</v>
      </c>
      <c r="Y89">
        <v>0</v>
      </c>
      <c r="Z89">
        <v>1.9390909090909094</v>
      </c>
      <c r="AA89">
        <v>12.527713080168775</v>
      </c>
      <c r="AB89">
        <v>11.744699402682379</v>
      </c>
      <c r="AC89">
        <v>8.6378084712858882</v>
      </c>
      <c r="AD89">
        <v>0</v>
      </c>
      <c r="AE89">
        <v>14.493823722104269</v>
      </c>
      <c r="AF89">
        <v>7.9135193994512463</v>
      </c>
      <c r="AG89">
        <v>11.937955560072737</v>
      </c>
      <c r="AH89">
        <v>45.475070387690856</v>
      </c>
      <c r="AI89">
        <v>9.0827430054533576</v>
      </c>
      <c r="AJ89">
        <v>0</v>
      </c>
      <c r="AK89">
        <v>15.389370029489426</v>
      </c>
      <c r="AL89">
        <v>0</v>
      </c>
      <c r="AM89">
        <v>4.6973596745115103</v>
      </c>
      <c r="AN89">
        <v>0</v>
      </c>
      <c r="AO89">
        <v>1.0922080000000003</v>
      </c>
      <c r="AP89">
        <v>2.4758251864125929</v>
      </c>
      <c r="AQ89">
        <v>18.503362870050569</v>
      </c>
      <c r="AR89">
        <v>12.962024456521739</v>
      </c>
      <c r="AS89">
        <v>8.7981365347779192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741.51166615142085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9.0400000000000009</v>
      </c>
      <c r="L90">
        <v>319.70999999999998</v>
      </c>
      <c r="M90">
        <v>26.157018123788902</v>
      </c>
      <c r="N90">
        <v>35.307005850928519</v>
      </c>
      <c r="O90">
        <v>0</v>
      </c>
      <c r="P90">
        <v>33.450000000000003</v>
      </c>
      <c r="Q90">
        <v>5.89</v>
      </c>
      <c r="R90">
        <v>11.856932229694776</v>
      </c>
      <c r="S90">
        <v>7.49</v>
      </c>
      <c r="T90">
        <v>0</v>
      </c>
      <c r="U90">
        <v>59.349999999999994</v>
      </c>
      <c r="V90">
        <v>6.18</v>
      </c>
      <c r="W90">
        <v>10.016931087289434</v>
      </c>
      <c r="X90">
        <v>29.393068169955107</v>
      </c>
      <c r="Y90">
        <v>0</v>
      </c>
      <c r="Z90">
        <v>6.0075000000000003</v>
      </c>
      <c r="AA90">
        <v>12.527713080168775</v>
      </c>
      <c r="AB90">
        <v>12.125771582181173</v>
      </c>
      <c r="AC90">
        <v>9.0852625137173639</v>
      </c>
      <c r="AD90">
        <v>0</v>
      </c>
      <c r="AE90">
        <v>14.691264528756109</v>
      </c>
      <c r="AF90">
        <v>10.551359199268326</v>
      </c>
      <c r="AG90">
        <v>11.937955560072737</v>
      </c>
      <c r="AH90">
        <v>45.899204768700201</v>
      </c>
      <c r="AI90">
        <v>9.0827430054533576</v>
      </c>
      <c r="AJ90">
        <v>0</v>
      </c>
      <c r="AK90">
        <v>15.389370029489426</v>
      </c>
      <c r="AL90">
        <v>0</v>
      </c>
      <c r="AM90">
        <v>4.6973596745115103</v>
      </c>
      <c r="AN90">
        <v>0</v>
      </c>
      <c r="AO90">
        <v>1.1259560000000002</v>
      </c>
      <c r="AP90">
        <v>2.4758251864125929</v>
      </c>
      <c r="AQ90">
        <v>18.503362870050569</v>
      </c>
      <c r="AR90">
        <v>12.962024456521739</v>
      </c>
      <c r="AS90">
        <v>8.7981365347779192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749.70176445173843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9.0400000000000009</v>
      </c>
      <c r="L91">
        <v>319.70999999999998</v>
      </c>
      <c r="M91">
        <v>26.157018123788902</v>
      </c>
      <c r="N91">
        <v>35.307005850928519</v>
      </c>
      <c r="O91">
        <v>0</v>
      </c>
      <c r="P91">
        <v>33.450000000000003</v>
      </c>
      <c r="Q91">
        <v>5.89</v>
      </c>
      <c r="R91">
        <v>11.856932229694776</v>
      </c>
      <c r="S91">
        <v>7.49</v>
      </c>
      <c r="T91">
        <v>0</v>
      </c>
      <c r="U91">
        <v>59.349999999999994</v>
      </c>
      <c r="V91">
        <v>6.18</v>
      </c>
      <c r="W91">
        <v>10.016931087289434</v>
      </c>
      <c r="X91">
        <v>29.393068169955107</v>
      </c>
      <c r="Y91">
        <v>0</v>
      </c>
      <c r="Z91">
        <v>6.0075000000000003</v>
      </c>
      <c r="AA91">
        <v>12.527713080168775</v>
      </c>
      <c r="AB91">
        <v>12.125771582181173</v>
      </c>
      <c r="AC91">
        <v>9.0852625137173639</v>
      </c>
      <c r="AD91">
        <v>0</v>
      </c>
      <c r="AE91">
        <v>14.691264528756109</v>
      </c>
      <c r="AF91">
        <v>10.551359199268326</v>
      </c>
      <c r="AG91">
        <v>11.937955560072737</v>
      </c>
      <c r="AH91">
        <v>45.899204768700201</v>
      </c>
      <c r="AI91">
        <v>4.7275844101212243</v>
      </c>
      <c r="AJ91">
        <v>0</v>
      </c>
      <c r="AK91">
        <v>15.389370029489426</v>
      </c>
      <c r="AL91">
        <v>0</v>
      </c>
      <c r="AM91">
        <v>4.6973596745115103</v>
      </c>
      <c r="AN91">
        <v>0</v>
      </c>
      <c r="AO91">
        <v>1.1627720000000001</v>
      </c>
      <c r="AP91">
        <v>2.4758251864125929</v>
      </c>
      <c r="AQ91">
        <v>18.503362870050569</v>
      </c>
      <c r="AR91">
        <v>12.962024456521739</v>
      </c>
      <c r="AS91">
        <v>8.7981365347779192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745.38342185640636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9.0400000000000009</v>
      </c>
      <c r="L92">
        <v>319.70999999999998</v>
      </c>
      <c r="M92">
        <v>26.157018123788902</v>
      </c>
      <c r="N92">
        <v>35.307005850928519</v>
      </c>
      <c r="O92">
        <v>0</v>
      </c>
      <c r="P92">
        <v>33.450000000000003</v>
      </c>
      <c r="Q92">
        <v>5.89</v>
      </c>
      <c r="R92">
        <v>11.856932229694776</v>
      </c>
      <c r="S92">
        <v>7.49</v>
      </c>
      <c r="T92">
        <v>0</v>
      </c>
      <c r="U92">
        <v>59.349999999999994</v>
      </c>
      <c r="V92">
        <v>6.18</v>
      </c>
      <c r="W92">
        <v>10.016931087289434</v>
      </c>
      <c r="X92">
        <v>29.393068169955107</v>
      </c>
      <c r="Y92">
        <v>0</v>
      </c>
      <c r="Z92">
        <v>6.0075000000000003</v>
      </c>
      <c r="AA92">
        <v>12.527713080168775</v>
      </c>
      <c r="AB92">
        <v>12.125771582181173</v>
      </c>
      <c r="AC92">
        <v>9.0852625137173639</v>
      </c>
      <c r="AD92">
        <v>0</v>
      </c>
      <c r="AE92">
        <v>14.691264528756109</v>
      </c>
      <c r="AF92">
        <v>10.551359199268326</v>
      </c>
      <c r="AG92">
        <v>11.937955560072737</v>
      </c>
      <c r="AH92">
        <v>45.899204768700201</v>
      </c>
      <c r="AI92">
        <v>4.7275844101212243</v>
      </c>
      <c r="AJ92">
        <v>0</v>
      </c>
      <c r="AK92">
        <v>15.389370029489426</v>
      </c>
      <c r="AL92">
        <v>0</v>
      </c>
      <c r="AM92">
        <v>4.6973596745115103</v>
      </c>
      <c r="AN92">
        <v>0</v>
      </c>
      <c r="AO92">
        <v>1.1934520000000004</v>
      </c>
      <c r="AP92">
        <v>2.4758251864125929</v>
      </c>
      <c r="AQ92">
        <v>18.503362870050569</v>
      </c>
      <c r="AR92">
        <v>12.962024456521739</v>
      </c>
      <c r="AS92">
        <v>8.7981365347779192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745.41410185640632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9.0400000000000009</v>
      </c>
      <c r="L93">
        <v>319.70999999999998</v>
      </c>
      <c r="M93">
        <v>26.157018123788902</v>
      </c>
      <c r="N93">
        <v>35.307005850928519</v>
      </c>
      <c r="O93">
        <v>0</v>
      </c>
      <c r="P93">
        <v>33.450000000000003</v>
      </c>
      <c r="Q93">
        <v>5.89</v>
      </c>
      <c r="R93">
        <v>11.856932229694776</v>
      </c>
      <c r="S93">
        <v>7.49</v>
      </c>
      <c r="T93">
        <v>0</v>
      </c>
      <c r="U93">
        <v>59.349999999999994</v>
      </c>
      <c r="V93">
        <v>6.18</v>
      </c>
      <c r="W93">
        <v>10.016931087289434</v>
      </c>
      <c r="X93">
        <v>29.393068169955107</v>
      </c>
      <c r="Y93">
        <v>0</v>
      </c>
      <c r="Z93">
        <v>6.0075000000000003</v>
      </c>
      <c r="AA93">
        <v>12.527713080168775</v>
      </c>
      <c r="AB93">
        <v>12.125771582181173</v>
      </c>
      <c r="AC93">
        <v>9.0852625137173639</v>
      </c>
      <c r="AD93">
        <v>0</v>
      </c>
      <c r="AE93">
        <v>14.691264528756109</v>
      </c>
      <c r="AF93">
        <v>10.551359199268326</v>
      </c>
      <c r="AG93">
        <v>11.937955560072737</v>
      </c>
      <c r="AH93">
        <v>45.899204768700201</v>
      </c>
      <c r="AI93">
        <v>5.6753247298457028</v>
      </c>
      <c r="AJ93">
        <v>0</v>
      </c>
      <c r="AK93">
        <v>15.389370029489426</v>
      </c>
      <c r="AL93">
        <v>0</v>
      </c>
      <c r="AM93">
        <v>4.6973596745115103</v>
      </c>
      <c r="AN93">
        <v>0</v>
      </c>
      <c r="AO93">
        <v>1.2302680000000001</v>
      </c>
      <c r="AP93">
        <v>2.4758251864125929</v>
      </c>
      <c r="AQ93">
        <v>18.503362870050569</v>
      </c>
      <c r="AR93">
        <v>12.962024456521739</v>
      </c>
      <c r="AS93">
        <v>8.7981365347779192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746.39865817613077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9.0400000000000009</v>
      </c>
      <c r="L94">
        <v>319.70999999999998</v>
      </c>
      <c r="M94">
        <v>26.157018123788902</v>
      </c>
      <c r="N94">
        <v>35.307005850928519</v>
      </c>
      <c r="O94">
        <v>0</v>
      </c>
      <c r="P94">
        <v>33.450000000000003</v>
      </c>
      <c r="Q94">
        <v>5.91</v>
      </c>
      <c r="R94">
        <v>11.876933402168302</v>
      </c>
      <c r="S94">
        <v>7.4969325153374236</v>
      </c>
      <c r="T94">
        <v>0</v>
      </c>
      <c r="U94">
        <v>59.349999999999994</v>
      </c>
      <c r="V94">
        <v>6.18</v>
      </c>
      <c r="W94">
        <v>10.016931087289434</v>
      </c>
      <c r="X94">
        <v>29.393068169955107</v>
      </c>
      <c r="Y94">
        <v>0</v>
      </c>
      <c r="Z94">
        <v>3.8751136363636367</v>
      </c>
      <c r="AA94">
        <v>8.3528312236286926</v>
      </c>
      <c r="AB94">
        <v>11.744699402682379</v>
      </c>
      <c r="AC94">
        <v>8.6378084712858882</v>
      </c>
      <c r="AD94">
        <v>0</v>
      </c>
      <c r="AE94">
        <v>14.493823722104269</v>
      </c>
      <c r="AF94">
        <v>5.275679599634163</v>
      </c>
      <c r="AG94">
        <v>11.937955560072737</v>
      </c>
      <c r="AH94">
        <v>45.475070387690856</v>
      </c>
      <c r="AI94">
        <v>5.6753247298457028</v>
      </c>
      <c r="AJ94">
        <v>0</v>
      </c>
      <c r="AK94">
        <v>15.389370029489426</v>
      </c>
      <c r="AL94">
        <v>0</v>
      </c>
      <c r="AM94">
        <v>4.6973596745115103</v>
      </c>
      <c r="AN94">
        <v>0</v>
      </c>
      <c r="AO94">
        <v>1.2517440000000004</v>
      </c>
      <c r="AP94">
        <v>2.4758251864125929</v>
      </c>
      <c r="AQ94">
        <v>13.879543052807701</v>
      </c>
      <c r="AR94">
        <v>12.962024456521739</v>
      </c>
      <c r="AS94">
        <v>8.7981365347779192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728.81019881729674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9.0400000000000009</v>
      </c>
      <c r="L95">
        <v>319.70999999999998</v>
      </c>
      <c r="M95">
        <v>20.209999999999997</v>
      </c>
      <c r="N95">
        <v>35.307005850928519</v>
      </c>
      <c r="O95">
        <v>0</v>
      </c>
      <c r="P95">
        <v>33.450000000000003</v>
      </c>
      <c r="Q95">
        <v>5.94</v>
      </c>
      <c r="R95">
        <v>11.876933402168302</v>
      </c>
      <c r="S95">
        <v>7.4969325153374236</v>
      </c>
      <c r="T95">
        <v>0</v>
      </c>
      <c r="U95">
        <v>59.349999999999994</v>
      </c>
      <c r="V95">
        <v>6.18</v>
      </c>
      <c r="W95">
        <v>10.016931087289434</v>
      </c>
      <c r="X95">
        <v>29.393068169955107</v>
      </c>
      <c r="Y95">
        <v>0</v>
      </c>
      <c r="Z95">
        <v>3.8751136363636367</v>
      </c>
      <c r="AA95">
        <v>8.3528312236286926</v>
      </c>
      <c r="AB95">
        <v>11.744699402682379</v>
      </c>
      <c r="AC95">
        <v>8.6378084712858882</v>
      </c>
      <c r="AD95">
        <v>0</v>
      </c>
      <c r="AE95">
        <v>14.493823722104269</v>
      </c>
      <c r="AF95">
        <v>2.6378397998170815</v>
      </c>
      <c r="AG95">
        <v>11.937955560072737</v>
      </c>
      <c r="AH95">
        <v>45.475070387690856</v>
      </c>
      <c r="AI95">
        <v>5.6753247298457028</v>
      </c>
      <c r="AJ95">
        <v>0</v>
      </c>
      <c r="AK95">
        <v>15.389370029489426</v>
      </c>
      <c r="AL95">
        <v>0</v>
      </c>
      <c r="AM95">
        <v>4.6973596745115103</v>
      </c>
      <c r="AN95">
        <v>0</v>
      </c>
      <c r="AO95">
        <v>1.2670840000000003</v>
      </c>
      <c r="AP95">
        <v>2.4758251864125929</v>
      </c>
      <c r="AQ95">
        <v>9.253028701871802</v>
      </c>
      <c r="AR95">
        <v>14.109432065217392</v>
      </c>
      <c r="AS95">
        <v>8.7981365347779192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716.7915741514505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9.0400000000000009</v>
      </c>
      <c r="L96">
        <v>319.70999999999998</v>
      </c>
      <c r="M96">
        <v>20.209999999999997</v>
      </c>
      <c r="N96">
        <v>35.307005850928519</v>
      </c>
      <c r="O96">
        <v>0</v>
      </c>
      <c r="P96">
        <v>33.450000000000003</v>
      </c>
      <c r="Q96">
        <v>5.94</v>
      </c>
      <c r="R96">
        <v>11.876933402168302</v>
      </c>
      <c r="S96">
        <v>7.4969325153374236</v>
      </c>
      <c r="T96">
        <v>0</v>
      </c>
      <c r="U96">
        <v>59.349999999999994</v>
      </c>
      <c r="V96">
        <v>6.18</v>
      </c>
      <c r="W96">
        <v>10.016931087289434</v>
      </c>
      <c r="X96">
        <v>29.393068169955107</v>
      </c>
      <c r="Y96">
        <v>0</v>
      </c>
      <c r="Z96">
        <v>3.8751136363636367</v>
      </c>
      <c r="AA96">
        <v>8.3528312236286926</v>
      </c>
      <c r="AB96">
        <v>11.744699402682379</v>
      </c>
      <c r="AC96">
        <v>8.6378084712858882</v>
      </c>
      <c r="AD96">
        <v>0</v>
      </c>
      <c r="AE96">
        <v>14.493823722104269</v>
      </c>
      <c r="AF96">
        <v>2.6378397998170815</v>
      </c>
      <c r="AG96">
        <v>11.937955560072737</v>
      </c>
      <c r="AH96">
        <v>45.475070387690856</v>
      </c>
      <c r="AI96">
        <v>5.6753247298457028</v>
      </c>
      <c r="AJ96">
        <v>0</v>
      </c>
      <c r="AK96">
        <v>15.389370029489426</v>
      </c>
      <c r="AL96">
        <v>0</v>
      </c>
      <c r="AM96">
        <v>4.6973596745115103</v>
      </c>
      <c r="AN96">
        <v>0</v>
      </c>
      <c r="AO96">
        <v>1.3008320000000004</v>
      </c>
      <c r="AP96">
        <v>2.4758251864125929</v>
      </c>
      <c r="AQ96">
        <v>8.8784885185403581</v>
      </c>
      <c r="AR96">
        <v>14.109432065217392</v>
      </c>
      <c r="AS96">
        <v>8.7981365347779192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716.45078196811914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9.0400000000000009</v>
      </c>
      <c r="L97">
        <v>319.70999999999998</v>
      </c>
      <c r="M97">
        <v>20.209999999999997</v>
      </c>
      <c r="N97">
        <v>35.307005850928519</v>
      </c>
      <c r="O97">
        <v>0</v>
      </c>
      <c r="P97">
        <v>33.450000000000003</v>
      </c>
      <c r="Q97">
        <v>5.94</v>
      </c>
      <c r="R97">
        <v>11.876933402168302</v>
      </c>
      <c r="S97">
        <v>7.4969325153374236</v>
      </c>
      <c r="T97">
        <v>0</v>
      </c>
      <c r="U97">
        <v>59.349999999999994</v>
      </c>
      <c r="V97">
        <v>6.18</v>
      </c>
      <c r="W97">
        <v>10.016931087289434</v>
      </c>
      <c r="X97">
        <v>29.393068169955107</v>
      </c>
      <c r="Y97">
        <v>0</v>
      </c>
      <c r="Z97">
        <v>3.8751136363636367</v>
      </c>
      <c r="AA97">
        <v>8.3528312236286926</v>
      </c>
      <c r="AB97">
        <v>11.744699402682379</v>
      </c>
      <c r="AC97">
        <v>8.6378084712858882</v>
      </c>
      <c r="AD97">
        <v>0</v>
      </c>
      <c r="AE97">
        <v>14.493823722104269</v>
      </c>
      <c r="AF97">
        <v>2.6378397998170815</v>
      </c>
      <c r="AG97">
        <v>11.937955560072737</v>
      </c>
      <c r="AH97">
        <v>45.475070387690856</v>
      </c>
      <c r="AI97">
        <v>4.7275844101212243</v>
      </c>
      <c r="AJ97">
        <v>0</v>
      </c>
      <c r="AK97">
        <v>15.389370029489426</v>
      </c>
      <c r="AL97">
        <v>0</v>
      </c>
      <c r="AM97">
        <v>4.6973596745115103</v>
      </c>
      <c r="AN97">
        <v>0</v>
      </c>
      <c r="AO97">
        <v>1.3284440000000004</v>
      </c>
      <c r="AP97">
        <v>2.4758251864125929</v>
      </c>
      <c r="AQ97">
        <v>8.8784885185403581</v>
      </c>
      <c r="AR97">
        <v>14.109432065217392</v>
      </c>
      <c r="AS97">
        <v>8.7981365347779192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715.53065364839472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9.0400000000000009</v>
      </c>
      <c r="L98">
        <v>319.70999999999998</v>
      </c>
      <c r="M98">
        <v>20.209999999999997</v>
      </c>
      <c r="N98">
        <v>35.307005850928519</v>
      </c>
      <c r="O98">
        <v>0</v>
      </c>
      <c r="P98">
        <v>33.450000000000003</v>
      </c>
      <c r="Q98">
        <v>6.03</v>
      </c>
      <c r="R98">
        <v>11.876933402168302</v>
      </c>
      <c r="S98">
        <v>7.6669344524380492</v>
      </c>
      <c r="T98">
        <v>0</v>
      </c>
      <c r="U98">
        <v>59.349999999999994</v>
      </c>
      <c r="V98">
        <v>6.18</v>
      </c>
      <c r="W98">
        <v>10.016931087289434</v>
      </c>
      <c r="X98">
        <v>29.393068169955107</v>
      </c>
      <c r="Y98">
        <v>0</v>
      </c>
      <c r="Z98">
        <v>3.8751136363636367</v>
      </c>
      <c r="AA98">
        <v>8.3528312236286926</v>
      </c>
      <c r="AB98">
        <v>11.744699402682379</v>
      </c>
      <c r="AC98">
        <v>8.6378084712858882</v>
      </c>
      <c r="AD98">
        <v>0</v>
      </c>
      <c r="AE98">
        <v>14.493823722104269</v>
      </c>
      <c r="AF98">
        <v>2.6378397998170815</v>
      </c>
      <c r="AG98">
        <v>11.937955560072737</v>
      </c>
      <c r="AH98">
        <v>45.475070387690856</v>
      </c>
      <c r="AI98">
        <v>4.7275844101212243</v>
      </c>
      <c r="AJ98">
        <v>0</v>
      </c>
      <c r="AK98">
        <v>15.389370029489426</v>
      </c>
      <c r="AL98">
        <v>0</v>
      </c>
      <c r="AM98">
        <v>4.6973596745115103</v>
      </c>
      <c r="AN98">
        <v>0</v>
      </c>
      <c r="AO98">
        <v>1.3468520000000002</v>
      </c>
      <c r="AP98">
        <v>2.4758251864125929</v>
      </c>
      <c r="AQ98">
        <v>8.8784885185403581</v>
      </c>
      <c r="AR98">
        <v>14.109432065217392</v>
      </c>
      <c r="AS98">
        <v>8.7981365347779192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715.80906358549532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0.13963013222103995</v>
      </c>
      <c r="L99">
        <f t="shared" si="2"/>
        <v>3.1942120837062133</v>
      </c>
      <c r="M99">
        <f t="shared" si="2"/>
        <v>0.61965889472750468</v>
      </c>
      <c r="N99">
        <f t="shared" si="2"/>
        <v>0.84737188310862255</v>
      </c>
      <c r="O99">
        <f t="shared" si="2"/>
        <v>0</v>
      </c>
      <c r="P99">
        <f t="shared" si="2"/>
        <v>0.83761267138864126</v>
      </c>
      <c r="Q99">
        <f t="shared" si="2"/>
        <v>0.10385985740946818</v>
      </c>
      <c r="R99">
        <f t="shared" si="2"/>
        <v>0.20940409290588174</v>
      </c>
      <c r="S99">
        <f t="shared" si="2"/>
        <v>0.13076031098371485</v>
      </c>
      <c r="T99">
        <f t="shared" si="2"/>
        <v>0</v>
      </c>
      <c r="U99">
        <f t="shared" si="2"/>
        <v>1.3707221164858956</v>
      </c>
      <c r="V99">
        <f t="shared" si="2"/>
        <v>0.11433800832342444</v>
      </c>
      <c r="W99">
        <f t="shared" si="2"/>
        <v>0.22322871278262871</v>
      </c>
      <c r="X99">
        <f t="shared" si="2"/>
        <v>0.655598227316465</v>
      </c>
      <c r="Y99">
        <f t="shared" si="2"/>
        <v>0</v>
      </c>
      <c r="Z99">
        <f t="shared" si="2"/>
        <v>8.1491676136363655E-2</v>
      </c>
      <c r="AA99">
        <f t="shared" si="2"/>
        <v>0.16436718459915597</v>
      </c>
      <c r="AB99">
        <f t="shared" si="2"/>
        <v>0.25938678554747679</v>
      </c>
      <c r="AC99">
        <f t="shared" si="2"/>
        <v>0.18724145184281599</v>
      </c>
      <c r="AD99">
        <f t="shared" si="2"/>
        <v>0.12687033990777291</v>
      </c>
      <c r="AE99">
        <f t="shared" si="2"/>
        <v>0.34844409175045793</v>
      </c>
      <c r="AF99">
        <f t="shared" si="2"/>
        <v>9.4302772843460669E-2</v>
      </c>
      <c r="AG99">
        <f t="shared" si="2"/>
        <v>0.28651093344174544</v>
      </c>
      <c r="AH99">
        <f t="shared" si="2"/>
        <v>1.0926740924476075</v>
      </c>
      <c r="AI99">
        <f t="shared" si="2"/>
        <v>0.12867520348247496</v>
      </c>
      <c r="AJ99">
        <f t="shared" si="2"/>
        <v>0</v>
      </c>
      <c r="AK99">
        <f t="shared" si="2"/>
        <v>0.36934488070774568</v>
      </c>
      <c r="AL99">
        <f t="shared" si="2"/>
        <v>0</v>
      </c>
      <c r="AM99">
        <f t="shared" si="2"/>
        <v>0.11273663218827638</v>
      </c>
      <c r="AN99">
        <f t="shared" si="2"/>
        <v>0</v>
      </c>
      <c r="AO99">
        <f t="shared" si="2"/>
        <v>2.0777263000000018E-2</v>
      </c>
      <c r="AP99">
        <f t="shared" si="2"/>
        <v>5.9760345484672885E-2</v>
      </c>
      <c r="AQ99">
        <f t="shared" si="2"/>
        <v>0.17365191838113858</v>
      </c>
      <c r="AR99">
        <f t="shared" si="2"/>
        <v>0.26162887635869569</v>
      </c>
      <c r="AS99">
        <f t="shared" si="2"/>
        <v>0.21402933476936392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12.428290774248731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2.37</v>
      </c>
      <c r="N3">
        <v>2.859757483252777</v>
      </c>
      <c r="O3">
        <v>3.1799999999999997</v>
      </c>
      <c r="P3">
        <v>4.3496281733481492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4.562043267052295</v>
      </c>
      <c r="AC3">
        <v>2.9269789932545454</v>
      </c>
      <c r="AD3">
        <v>3.5653134032108209</v>
      </c>
      <c r="AE3">
        <v>4.8751426944619478</v>
      </c>
      <c r="AF3">
        <v>0.7619502723317586</v>
      </c>
      <c r="AG3">
        <v>4.6788019554343636</v>
      </c>
      <c r="AH3">
        <v>13.676376205881349</v>
      </c>
      <c r="AI3">
        <v>1.6023836300964722</v>
      </c>
      <c r="AJ3">
        <v>0</v>
      </c>
      <c r="AK3">
        <v>8.4853183472332834</v>
      </c>
      <c r="AL3">
        <v>0</v>
      </c>
      <c r="AM3">
        <v>1.5205123566654171</v>
      </c>
      <c r="AN3">
        <v>0</v>
      </c>
      <c r="AO3">
        <v>0</v>
      </c>
      <c r="AP3">
        <v>0</v>
      </c>
      <c r="AQ3">
        <v>4.182689693847724</v>
      </c>
      <c r="AR3">
        <v>0</v>
      </c>
      <c r="AS3">
        <v>3.1297071856067369</v>
      </c>
      <c r="AT3">
        <v>0</v>
      </c>
      <c r="AU3">
        <v>0</v>
      </c>
      <c r="AV3">
        <v>0</v>
      </c>
      <c r="AW3">
        <v>0</v>
      </c>
      <c r="AX3">
        <v>0</v>
      </c>
      <c r="AY3">
        <v>4.2300000000000004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79.566603661677647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2.37</v>
      </c>
      <c r="N4">
        <v>2.859757483252777</v>
      </c>
      <c r="O4">
        <v>3.1799999999999997</v>
      </c>
      <c r="P4">
        <v>4.3496281733481492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4.562043267052295</v>
      </c>
      <c r="AC4">
        <v>2.9269789932545454</v>
      </c>
      <c r="AD4">
        <v>3.5653134032108209</v>
      </c>
      <c r="AE4">
        <v>4.8751426944619478</v>
      </c>
      <c r="AF4">
        <v>0.7619502723317586</v>
      </c>
      <c r="AG4">
        <v>4.6788019554343636</v>
      </c>
      <c r="AH4">
        <v>13.676376205881349</v>
      </c>
      <c r="AI4">
        <v>1.6023836300964722</v>
      </c>
      <c r="AJ4">
        <v>0</v>
      </c>
      <c r="AK4">
        <v>8.4853183472332834</v>
      </c>
      <c r="AL4">
        <v>0</v>
      </c>
      <c r="AM4">
        <v>1.5205123566654171</v>
      </c>
      <c r="AN4">
        <v>0</v>
      </c>
      <c r="AO4">
        <v>0</v>
      </c>
      <c r="AP4">
        <v>0</v>
      </c>
      <c r="AQ4">
        <v>4.182689693847724</v>
      </c>
      <c r="AR4">
        <v>0</v>
      </c>
      <c r="AS4">
        <v>3.1297071856067369</v>
      </c>
      <c r="AT4">
        <v>0</v>
      </c>
      <c r="AU4">
        <v>0</v>
      </c>
      <c r="AV4">
        <v>0</v>
      </c>
      <c r="AW4">
        <v>0</v>
      </c>
      <c r="AX4">
        <v>0</v>
      </c>
      <c r="AY4">
        <v>4.2300000000000004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79.566603661677647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7.3497838680271705</v>
      </c>
      <c r="M5">
        <v>2.37</v>
      </c>
      <c r="N5">
        <v>2.859757483252777</v>
      </c>
      <c r="O5">
        <v>3.1799999999999997</v>
      </c>
      <c r="P5">
        <v>4.3496281733481492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4.562043267052295</v>
      </c>
      <c r="AC5">
        <v>2.9269789932545454</v>
      </c>
      <c r="AD5">
        <v>3.5653134032108209</v>
      </c>
      <c r="AE5">
        <v>4.8751426944619478</v>
      </c>
      <c r="AF5">
        <v>0.7619502723317586</v>
      </c>
      <c r="AG5">
        <v>4.6788019554343636</v>
      </c>
      <c r="AH5">
        <v>13.676376205881349</v>
      </c>
      <c r="AI5">
        <v>1.6023836300964722</v>
      </c>
      <c r="AJ5">
        <v>0</v>
      </c>
      <c r="AK5">
        <v>8.4853183472332834</v>
      </c>
      <c r="AL5">
        <v>0</v>
      </c>
      <c r="AM5">
        <v>1.5205123566654171</v>
      </c>
      <c r="AN5">
        <v>0</v>
      </c>
      <c r="AO5">
        <v>0</v>
      </c>
      <c r="AP5">
        <v>0</v>
      </c>
      <c r="AQ5">
        <v>4.182689693847724</v>
      </c>
      <c r="AR5">
        <v>0</v>
      </c>
      <c r="AS5">
        <v>3.1297071856067369</v>
      </c>
      <c r="AT5">
        <v>0</v>
      </c>
      <c r="AU5">
        <v>0</v>
      </c>
      <c r="AV5">
        <v>0</v>
      </c>
      <c r="AW5">
        <v>0</v>
      </c>
      <c r="AX5">
        <v>0</v>
      </c>
      <c r="AY5">
        <v>4.2300000000000004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86.916387529704821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2.37</v>
      </c>
      <c r="N6">
        <v>2.859757483252777</v>
      </c>
      <c r="O6">
        <v>3.1799999999999997</v>
      </c>
      <c r="P6">
        <v>4.3496281733481492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4.562043267052295</v>
      </c>
      <c r="AC6">
        <v>2.9269789932545454</v>
      </c>
      <c r="AD6">
        <v>3.5653134032108209</v>
      </c>
      <c r="AE6">
        <v>4.8751426944619478</v>
      </c>
      <c r="AF6">
        <v>0.7619502723317586</v>
      </c>
      <c r="AG6">
        <v>4.6788019554343636</v>
      </c>
      <c r="AH6">
        <v>13.676376205881349</v>
      </c>
      <c r="AI6">
        <v>1.6023836300964722</v>
      </c>
      <c r="AJ6">
        <v>0</v>
      </c>
      <c r="AK6">
        <v>8.4853183472332834</v>
      </c>
      <c r="AL6">
        <v>0</v>
      </c>
      <c r="AM6">
        <v>1.5205123566654171</v>
      </c>
      <c r="AN6">
        <v>0</v>
      </c>
      <c r="AO6">
        <v>0</v>
      </c>
      <c r="AP6">
        <v>0</v>
      </c>
      <c r="AQ6">
        <v>4.182689693847724</v>
      </c>
      <c r="AR6">
        <v>0</v>
      </c>
      <c r="AS6">
        <v>3.1297071856067369</v>
      </c>
      <c r="AT6">
        <v>0</v>
      </c>
      <c r="AU6">
        <v>0</v>
      </c>
      <c r="AV6">
        <v>0</v>
      </c>
      <c r="AW6">
        <v>0</v>
      </c>
      <c r="AX6">
        <v>0</v>
      </c>
      <c r="AY6">
        <v>4.2300000000000004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79.566603661677647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2.37</v>
      </c>
      <c r="N7">
        <v>2.859757483252777</v>
      </c>
      <c r="O7">
        <v>3.1799999999999997</v>
      </c>
      <c r="P7">
        <v>4.3496281733481492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4.562043267052295</v>
      </c>
      <c r="AC7">
        <v>2.9269789932545454</v>
      </c>
      <c r="AD7">
        <v>3.5653134032108209</v>
      </c>
      <c r="AE7">
        <v>4.8751426944619478</v>
      </c>
      <c r="AF7">
        <v>0.7619502723317586</v>
      </c>
      <c r="AG7">
        <v>4.6788019554343636</v>
      </c>
      <c r="AH7">
        <v>13.676376205881349</v>
      </c>
      <c r="AI7">
        <v>1.6023836300964722</v>
      </c>
      <c r="AJ7">
        <v>0</v>
      </c>
      <c r="AK7">
        <v>8.4853183472332834</v>
      </c>
      <c r="AL7">
        <v>0</v>
      </c>
      <c r="AM7">
        <v>1.5205123566654171</v>
      </c>
      <c r="AN7">
        <v>0</v>
      </c>
      <c r="AO7">
        <v>0</v>
      </c>
      <c r="AP7">
        <v>0</v>
      </c>
      <c r="AQ7">
        <v>4.182689693847724</v>
      </c>
      <c r="AR7">
        <v>0</v>
      </c>
      <c r="AS7">
        <v>3.1297071856067369</v>
      </c>
      <c r="AT7">
        <v>0</v>
      </c>
      <c r="AU7">
        <v>0</v>
      </c>
      <c r="AV7">
        <v>0</v>
      </c>
      <c r="AW7">
        <v>0</v>
      </c>
      <c r="AX7">
        <v>0</v>
      </c>
      <c r="AY7">
        <v>4.2300000000000004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79.566603661677647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2.37</v>
      </c>
      <c r="N8">
        <v>2.859757483252777</v>
      </c>
      <c r="O8">
        <v>3.1799999999999997</v>
      </c>
      <c r="P8">
        <v>4.5599999999999996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4.562043267052295</v>
      </c>
      <c r="AC8">
        <v>2.9269789932545454</v>
      </c>
      <c r="AD8">
        <v>3.5653134032108209</v>
      </c>
      <c r="AE8">
        <v>4.8751426944619478</v>
      </c>
      <c r="AF8">
        <v>0.7619502723317586</v>
      </c>
      <c r="AG8">
        <v>4.6788019554343636</v>
      </c>
      <c r="AH8">
        <v>13.676376205881349</v>
      </c>
      <c r="AI8">
        <v>1.6023836300964722</v>
      </c>
      <c r="AJ8">
        <v>0</v>
      </c>
      <c r="AK8">
        <v>8.4853183472332834</v>
      </c>
      <c r="AL8">
        <v>0</v>
      </c>
      <c r="AM8">
        <v>1.5205123566654171</v>
      </c>
      <c r="AN8">
        <v>0</v>
      </c>
      <c r="AO8">
        <v>0</v>
      </c>
      <c r="AP8">
        <v>0</v>
      </c>
      <c r="AQ8">
        <v>4.182689693847724</v>
      </c>
      <c r="AR8">
        <v>0</v>
      </c>
      <c r="AS8">
        <v>3.1297071856067369</v>
      </c>
      <c r="AT8">
        <v>0</v>
      </c>
      <c r="AU8">
        <v>0</v>
      </c>
      <c r="AV8">
        <v>0</v>
      </c>
      <c r="AW8">
        <v>0</v>
      </c>
      <c r="AX8">
        <v>0</v>
      </c>
      <c r="AY8">
        <v>4.2300000000000004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79.776975488329498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2.37</v>
      </c>
      <c r="N9">
        <v>2.859757483252777</v>
      </c>
      <c r="O9">
        <v>3.1799999999999997</v>
      </c>
      <c r="P9">
        <v>4.79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4.562043267052295</v>
      </c>
      <c r="AC9">
        <v>2.9269789932545454</v>
      </c>
      <c r="AD9">
        <v>3.5653134032108209</v>
      </c>
      <c r="AE9">
        <v>4.8751426944619478</v>
      </c>
      <c r="AF9">
        <v>0.7619502723317586</v>
      </c>
      <c r="AG9">
        <v>4.6788019554343636</v>
      </c>
      <c r="AH9">
        <v>13.676376205881349</v>
      </c>
      <c r="AI9">
        <v>1.6023836300964722</v>
      </c>
      <c r="AJ9">
        <v>0</v>
      </c>
      <c r="AK9">
        <v>8.4853183472332834</v>
      </c>
      <c r="AL9">
        <v>0</v>
      </c>
      <c r="AM9">
        <v>1.5205123566654171</v>
      </c>
      <c r="AN9">
        <v>0</v>
      </c>
      <c r="AO9">
        <v>0</v>
      </c>
      <c r="AP9">
        <v>0</v>
      </c>
      <c r="AQ9">
        <v>4.182689693847724</v>
      </c>
      <c r="AR9">
        <v>0</v>
      </c>
      <c r="AS9">
        <v>3.1297071856067369</v>
      </c>
      <c r="AT9">
        <v>0</v>
      </c>
      <c r="AU9">
        <v>0</v>
      </c>
      <c r="AV9">
        <v>0</v>
      </c>
      <c r="AW9">
        <v>0</v>
      </c>
      <c r="AX9">
        <v>0</v>
      </c>
      <c r="AY9">
        <v>4.2300000000000004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80.006975488329488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2.37</v>
      </c>
      <c r="N10">
        <v>2.859757483252777</v>
      </c>
      <c r="O10">
        <v>3.1799999999999997</v>
      </c>
      <c r="P10">
        <v>4.8296279463873049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4.562043267052295</v>
      </c>
      <c r="AC10">
        <v>2.9269789932545454</v>
      </c>
      <c r="AD10">
        <v>3.5653134032108209</v>
      </c>
      <c r="AE10">
        <v>4.8751426944619478</v>
      </c>
      <c r="AF10">
        <v>0.7619502723317586</v>
      </c>
      <c r="AG10">
        <v>4.6788019554343636</v>
      </c>
      <c r="AH10">
        <v>13.676376205881349</v>
      </c>
      <c r="AI10">
        <v>1.6023836300964722</v>
      </c>
      <c r="AJ10">
        <v>0</v>
      </c>
      <c r="AK10">
        <v>8.4853183472332834</v>
      </c>
      <c r="AL10">
        <v>0</v>
      </c>
      <c r="AM10">
        <v>1.5205123566654171</v>
      </c>
      <c r="AN10">
        <v>0</v>
      </c>
      <c r="AO10">
        <v>0</v>
      </c>
      <c r="AP10">
        <v>0</v>
      </c>
      <c r="AQ10">
        <v>4.182689693847724</v>
      </c>
      <c r="AR10">
        <v>0</v>
      </c>
      <c r="AS10">
        <v>3.1297071856067369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4.2300000000000004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80.046603434716786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2.4497196796338674</v>
      </c>
      <c r="N11">
        <v>2.859757483252777</v>
      </c>
      <c r="O11">
        <v>3.1799999999999997</v>
      </c>
      <c r="P11">
        <v>4.8296279463873049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4.562043267052295</v>
      </c>
      <c r="AC11">
        <v>2.9269789932545454</v>
      </c>
      <c r="AD11">
        <v>3.5653134032108209</v>
      </c>
      <c r="AE11">
        <v>4.8751426944619478</v>
      </c>
      <c r="AF11">
        <v>0.7619502723317586</v>
      </c>
      <c r="AG11">
        <v>4.6788019554343636</v>
      </c>
      <c r="AH11">
        <v>13.676376205881349</v>
      </c>
      <c r="AI11">
        <v>1.6023836300964722</v>
      </c>
      <c r="AJ11">
        <v>0</v>
      </c>
      <c r="AK11">
        <v>8.4853183472332834</v>
      </c>
      <c r="AL11">
        <v>0</v>
      </c>
      <c r="AM11">
        <v>1.5205123566654171</v>
      </c>
      <c r="AN11">
        <v>0</v>
      </c>
      <c r="AO11">
        <v>0</v>
      </c>
      <c r="AP11">
        <v>0</v>
      </c>
      <c r="AQ11">
        <v>4.182689693847724</v>
      </c>
      <c r="AR11">
        <v>0</v>
      </c>
      <c r="AS11">
        <v>3.1297071856067369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4.2300000000000004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80.126323114350669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2.4597195942095067</v>
      </c>
      <c r="N12">
        <v>2.859757483252777</v>
      </c>
      <c r="O12">
        <v>3.1799999999999997</v>
      </c>
      <c r="P12">
        <v>4.88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4.562043267052295</v>
      </c>
      <c r="AC12">
        <v>2.9269789932545454</v>
      </c>
      <c r="AD12">
        <v>3.5653134032108209</v>
      </c>
      <c r="AE12">
        <v>4.8751426944619478</v>
      </c>
      <c r="AF12">
        <v>0.7619502723317586</v>
      </c>
      <c r="AG12">
        <v>4.6788019554343636</v>
      </c>
      <c r="AH12">
        <v>13.676376205881349</v>
      </c>
      <c r="AI12">
        <v>1.6023836300964722</v>
      </c>
      <c r="AJ12">
        <v>0</v>
      </c>
      <c r="AK12">
        <v>8.4853183472332834</v>
      </c>
      <c r="AL12">
        <v>0</v>
      </c>
      <c r="AM12">
        <v>1.5205123566654171</v>
      </c>
      <c r="AN12">
        <v>0</v>
      </c>
      <c r="AO12">
        <v>0</v>
      </c>
      <c r="AP12">
        <v>0</v>
      </c>
      <c r="AQ12">
        <v>4.182689693847724</v>
      </c>
      <c r="AR12">
        <v>0</v>
      </c>
      <c r="AS12">
        <v>3.1297071856067369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4.2300000000000004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80.186695082538989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2.4597195942095067</v>
      </c>
      <c r="N13">
        <v>2.859757483252777</v>
      </c>
      <c r="O13">
        <v>3.1799999999999997</v>
      </c>
      <c r="P13">
        <v>4.8896276555242517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4.562043267052295</v>
      </c>
      <c r="AC13">
        <v>2.9269789932545454</v>
      </c>
      <c r="AD13">
        <v>3.5653134032108209</v>
      </c>
      <c r="AE13">
        <v>4.8751426944619478</v>
      </c>
      <c r="AF13">
        <v>0.7619502723317586</v>
      </c>
      <c r="AG13">
        <v>4.6788019554343636</v>
      </c>
      <c r="AH13">
        <v>13.676376205881349</v>
      </c>
      <c r="AI13">
        <v>1.4111526618956587</v>
      </c>
      <c r="AJ13">
        <v>0</v>
      </c>
      <c r="AK13">
        <v>8.4853183472332834</v>
      </c>
      <c r="AL13">
        <v>0</v>
      </c>
      <c r="AM13">
        <v>1.5205123566654171</v>
      </c>
      <c r="AN13">
        <v>0</v>
      </c>
      <c r="AO13">
        <v>0</v>
      </c>
      <c r="AP13">
        <v>0</v>
      </c>
      <c r="AQ13">
        <v>4.182689693847724</v>
      </c>
      <c r="AR13">
        <v>0</v>
      </c>
      <c r="AS13">
        <v>3.1297071856067369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4.2300000000000004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80.005091769862446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2.4597195942095067</v>
      </c>
      <c r="N14">
        <v>2.859757483252777</v>
      </c>
      <c r="O14">
        <v>3.1799999999999997</v>
      </c>
      <c r="P14">
        <v>4.8896276555242517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4.562043267052295</v>
      </c>
      <c r="AC14">
        <v>2.9269789932545454</v>
      </c>
      <c r="AD14">
        <v>3.5653134032108209</v>
      </c>
      <c r="AE14">
        <v>4.8751426944619478</v>
      </c>
      <c r="AF14">
        <v>0.7619502723317586</v>
      </c>
      <c r="AG14">
        <v>4.6788019554343636</v>
      </c>
      <c r="AH14">
        <v>13.676376205881349</v>
      </c>
      <c r="AI14">
        <v>1.4111526618956587</v>
      </c>
      <c r="AJ14">
        <v>0</v>
      </c>
      <c r="AK14">
        <v>8.4853183472332834</v>
      </c>
      <c r="AL14">
        <v>0</v>
      </c>
      <c r="AM14">
        <v>1.5205123566654171</v>
      </c>
      <c r="AN14">
        <v>0</v>
      </c>
      <c r="AO14">
        <v>0</v>
      </c>
      <c r="AP14">
        <v>0</v>
      </c>
      <c r="AQ14">
        <v>4.182689693847724</v>
      </c>
      <c r="AR14">
        <v>0</v>
      </c>
      <c r="AS14">
        <v>3.1297071856067369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4.2300000000000004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80.005091769862446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2.4597195942095067</v>
      </c>
      <c r="N15">
        <v>2.859757483252777</v>
      </c>
      <c r="O15">
        <v>3.1799999999999997</v>
      </c>
      <c r="P15">
        <v>4.8896276555242517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4.562043267052295</v>
      </c>
      <c r="AC15">
        <v>2.9269789932545454</v>
      </c>
      <c r="AD15">
        <v>3.5653134032108209</v>
      </c>
      <c r="AE15">
        <v>4.8751426944619478</v>
      </c>
      <c r="AF15">
        <v>0.7619502723317586</v>
      </c>
      <c r="AG15">
        <v>4.6788019554343636</v>
      </c>
      <c r="AH15">
        <v>13.676376205881349</v>
      </c>
      <c r="AI15">
        <v>1.4111526618956587</v>
      </c>
      <c r="AJ15">
        <v>0</v>
      </c>
      <c r="AK15">
        <v>8.4853183472332834</v>
      </c>
      <c r="AL15">
        <v>0</v>
      </c>
      <c r="AM15">
        <v>1.5205123566654171</v>
      </c>
      <c r="AN15">
        <v>0</v>
      </c>
      <c r="AO15">
        <v>0</v>
      </c>
      <c r="AP15">
        <v>0</v>
      </c>
      <c r="AQ15">
        <v>4.182689693847724</v>
      </c>
      <c r="AR15">
        <v>0</v>
      </c>
      <c r="AS15">
        <v>2.8223812295050732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4.2300000000000004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79.697765813760782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2.4597195942095067</v>
      </c>
      <c r="N16">
        <v>2.859757483252777</v>
      </c>
      <c r="O16">
        <v>3.1799999999999997</v>
      </c>
      <c r="P16">
        <v>4.8896276555242517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4.562043267052295</v>
      </c>
      <c r="AC16">
        <v>2.9269789932545454</v>
      </c>
      <c r="AD16">
        <v>3.5653134032108209</v>
      </c>
      <c r="AE16">
        <v>4.8751426944619478</v>
      </c>
      <c r="AF16">
        <v>0.7619502723317586</v>
      </c>
      <c r="AG16">
        <v>4.6788019554343636</v>
      </c>
      <c r="AH16">
        <v>13.676376205881349</v>
      </c>
      <c r="AI16">
        <v>1.4111526618956587</v>
      </c>
      <c r="AJ16">
        <v>0</v>
      </c>
      <c r="AK16">
        <v>8.4853183472332834</v>
      </c>
      <c r="AL16">
        <v>0</v>
      </c>
      <c r="AM16">
        <v>1.5205123566654171</v>
      </c>
      <c r="AN16">
        <v>0</v>
      </c>
      <c r="AO16">
        <v>0</v>
      </c>
      <c r="AP16">
        <v>0</v>
      </c>
      <c r="AQ16">
        <v>4.182689693847724</v>
      </c>
      <c r="AR16">
        <v>0</v>
      </c>
      <c r="AS16">
        <v>2.8223812295050732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4.2300000000000004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79.697765813760782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2.4597195942095067</v>
      </c>
      <c r="N17">
        <v>2.859757483252777</v>
      </c>
      <c r="O17">
        <v>3.1799999999999997</v>
      </c>
      <c r="P17">
        <v>4.5403713397677077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4.562043267052295</v>
      </c>
      <c r="AC17">
        <v>2.9269789932545454</v>
      </c>
      <c r="AD17">
        <v>3.5653134032108209</v>
      </c>
      <c r="AE17">
        <v>4.8751426944619478</v>
      </c>
      <c r="AF17">
        <v>0.7619502723317586</v>
      </c>
      <c r="AG17">
        <v>4.6788019554343636</v>
      </c>
      <c r="AH17">
        <v>13.676376205881349</v>
      </c>
      <c r="AI17">
        <v>1.4111526618956587</v>
      </c>
      <c r="AJ17">
        <v>0</v>
      </c>
      <c r="AK17">
        <v>8.4853183472332834</v>
      </c>
      <c r="AL17">
        <v>0</v>
      </c>
      <c r="AM17">
        <v>1.5205123566654171</v>
      </c>
      <c r="AN17">
        <v>0</v>
      </c>
      <c r="AO17">
        <v>0</v>
      </c>
      <c r="AP17">
        <v>0</v>
      </c>
      <c r="AQ17">
        <v>4.182689693847724</v>
      </c>
      <c r="AR17">
        <v>0</v>
      </c>
      <c r="AS17">
        <v>2.8223812295050732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4.2300000000000004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79.348509498004233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2.4597195942095067</v>
      </c>
      <c r="N18">
        <v>2.859757483252777</v>
      </c>
      <c r="O18">
        <v>3.1799999999999997</v>
      </c>
      <c r="P18">
        <v>4.5403713397677077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4.562043267052295</v>
      </c>
      <c r="AC18">
        <v>2.9269789932545454</v>
      </c>
      <c r="AD18">
        <v>3.5653134032108209</v>
      </c>
      <c r="AE18">
        <v>4.8751426944619478</v>
      </c>
      <c r="AF18">
        <v>0.7619502723317586</v>
      </c>
      <c r="AG18">
        <v>4.6788019554343636</v>
      </c>
      <c r="AH18">
        <v>13.676376205881349</v>
      </c>
      <c r="AI18">
        <v>1.4111526618956587</v>
      </c>
      <c r="AJ18">
        <v>0</v>
      </c>
      <c r="AK18">
        <v>8.4853183472332834</v>
      </c>
      <c r="AL18">
        <v>0</v>
      </c>
      <c r="AM18">
        <v>1.5205123566654171</v>
      </c>
      <c r="AN18">
        <v>0</v>
      </c>
      <c r="AO18">
        <v>0</v>
      </c>
      <c r="AP18">
        <v>0</v>
      </c>
      <c r="AQ18">
        <v>4.182689693847724</v>
      </c>
      <c r="AR18">
        <v>0</v>
      </c>
      <c r="AS18">
        <v>2.8223812295050732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4.2300000000000004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79.348509498004233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2.4597195942095067</v>
      </c>
      <c r="N19">
        <v>2.859757483252777</v>
      </c>
      <c r="O19">
        <v>3.1799999999999997</v>
      </c>
      <c r="P19">
        <v>4.5403713397677077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4.562043267052295</v>
      </c>
      <c r="AC19">
        <v>2.9269789932545454</v>
      </c>
      <c r="AD19">
        <v>3.5653134032108209</v>
      </c>
      <c r="AE19">
        <v>4.8751426944619478</v>
      </c>
      <c r="AF19">
        <v>0.7619502723317586</v>
      </c>
      <c r="AG19">
        <v>4.6788019554343636</v>
      </c>
      <c r="AH19">
        <v>13.676376205881349</v>
      </c>
      <c r="AI19">
        <v>1.4111526618956587</v>
      </c>
      <c r="AJ19">
        <v>0</v>
      </c>
      <c r="AK19">
        <v>8.4853183472332834</v>
      </c>
      <c r="AL19">
        <v>0</v>
      </c>
      <c r="AM19">
        <v>1.5205123566654171</v>
      </c>
      <c r="AN19">
        <v>0</v>
      </c>
      <c r="AO19">
        <v>0</v>
      </c>
      <c r="AP19">
        <v>0</v>
      </c>
      <c r="AQ19">
        <v>4.182689693847724</v>
      </c>
      <c r="AR19">
        <v>0</v>
      </c>
      <c r="AS19">
        <v>2.8223812295050732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4.2300000000000004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79.348509498004233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1.96</v>
      </c>
      <c r="M20">
        <v>2.4597195942095067</v>
      </c>
      <c r="N20">
        <v>2.859757483252777</v>
      </c>
      <c r="O20">
        <v>3.1799999999999997</v>
      </c>
      <c r="P20">
        <v>4.5403713397677077</v>
      </c>
      <c r="Q20">
        <v>0.22018565400843881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4.562043267052295</v>
      </c>
      <c r="AC20">
        <v>2.9269789932545454</v>
      </c>
      <c r="AD20">
        <v>3.5653134032108209</v>
      </c>
      <c r="AE20">
        <v>4.8751426944619478</v>
      </c>
      <c r="AF20">
        <v>0.7619502723317586</v>
      </c>
      <c r="AG20">
        <v>4.6788019554343636</v>
      </c>
      <c r="AH20">
        <v>13.676376205881349</v>
      </c>
      <c r="AI20">
        <v>1.4111526618956587</v>
      </c>
      <c r="AJ20">
        <v>0</v>
      </c>
      <c r="AK20">
        <v>8.4853183472332834</v>
      </c>
      <c r="AL20">
        <v>0</v>
      </c>
      <c r="AM20">
        <v>1.5205123566654171</v>
      </c>
      <c r="AN20">
        <v>0</v>
      </c>
      <c r="AO20">
        <v>0</v>
      </c>
      <c r="AP20">
        <v>0</v>
      </c>
      <c r="AQ20">
        <v>4.182689693847724</v>
      </c>
      <c r="AR20">
        <v>0</v>
      </c>
      <c r="AS20">
        <v>2.8223812295050732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4.2300000000000004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81.528695152012659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1.96</v>
      </c>
      <c r="M21">
        <v>2.4597195942095067</v>
      </c>
      <c r="N21">
        <v>2.859757483252777</v>
      </c>
      <c r="O21">
        <v>3.1799999999999997</v>
      </c>
      <c r="P21">
        <v>4.5403713397677077</v>
      </c>
      <c r="Q21">
        <v>0.22018565400843881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4.562043267052295</v>
      </c>
      <c r="AC21">
        <v>2.9269789932545454</v>
      </c>
      <c r="AD21">
        <v>3.5653134032108209</v>
      </c>
      <c r="AE21">
        <v>4.8751426944619478</v>
      </c>
      <c r="AF21">
        <v>0.7619502723317586</v>
      </c>
      <c r="AG21">
        <v>4.6788019554343636</v>
      </c>
      <c r="AH21">
        <v>13.676376205881349</v>
      </c>
      <c r="AI21">
        <v>1.4111526618956587</v>
      </c>
      <c r="AJ21">
        <v>0</v>
      </c>
      <c r="AK21">
        <v>8.4853183472332834</v>
      </c>
      <c r="AL21">
        <v>0</v>
      </c>
      <c r="AM21">
        <v>1.5205123566654171</v>
      </c>
      <c r="AN21">
        <v>0</v>
      </c>
      <c r="AO21">
        <v>0</v>
      </c>
      <c r="AP21">
        <v>0</v>
      </c>
      <c r="AQ21">
        <v>4.182689693847724</v>
      </c>
      <c r="AR21">
        <v>0</v>
      </c>
      <c r="AS21">
        <v>2.8223812295050732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4.2300000000000004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81.528695152012659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1.96</v>
      </c>
      <c r="M22">
        <v>2.4597195942095067</v>
      </c>
      <c r="N22">
        <v>2.859757483252777</v>
      </c>
      <c r="O22">
        <v>3.1799999999999997</v>
      </c>
      <c r="P22">
        <v>4.5403713397677077</v>
      </c>
      <c r="Q22">
        <v>0.22018565400843881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4.562043267052295</v>
      </c>
      <c r="AC22">
        <v>2.9269789932545454</v>
      </c>
      <c r="AD22">
        <v>3.5653134032108209</v>
      </c>
      <c r="AE22">
        <v>4.8751426944619478</v>
      </c>
      <c r="AF22">
        <v>0.7619502723317586</v>
      </c>
      <c r="AG22">
        <v>4.6788019554343636</v>
      </c>
      <c r="AH22">
        <v>13.676376205881349</v>
      </c>
      <c r="AI22">
        <v>1.4111526618956587</v>
      </c>
      <c r="AJ22">
        <v>0</v>
      </c>
      <c r="AK22">
        <v>8.4853183472332834</v>
      </c>
      <c r="AL22">
        <v>0</v>
      </c>
      <c r="AM22">
        <v>1.5205123566654171</v>
      </c>
      <c r="AN22">
        <v>0</v>
      </c>
      <c r="AO22">
        <v>0</v>
      </c>
      <c r="AP22">
        <v>0</v>
      </c>
      <c r="AQ22">
        <v>4.182689693847724</v>
      </c>
      <c r="AR22">
        <v>0</v>
      </c>
      <c r="AS22">
        <v>2.8223812295050732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4.2300000000000004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81.528695152012659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1.96</v>
      </c>
      <c r="M23">
        <v>2.4597195942095067</v>
      </c>
      <c r="N23">
        <v>2.859757483252777</v>
      </c>
      <c r="O23">
        <v>3.1799999999999997</v>
      </c>
      <c r="P23">
        <v>4.5403713397677077</v>
      </c>
      <c r="Q23">
        <v>0.22018565400843881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4.562043267052295</v>
      </c>
      <c r="AC23">
        <v>2.9269789932545454</v>
      </c>
      <c r="AD23">
        <v>3.5653134032108209</v>
      </c>
      <c r="AE23">
        <v>4.8751426944619478</v>
      </c>
      <c r="AF23">
        <v>0.7619502723317586</v>
      </c>
      <c r="AG23">
        <v>4.6788019554343636</v>
      </c>
      <c r="AH23">
        <v>13.676376205881349</v>
      </c>
      <c r="AI23">
        <v>1.4111526618956587</v>
      </c>
      <c r="AJ23">
        <v>0</v>
      </c>
      <c r="AK23">
        <v>8.4853183472332834</v>
      </c>
      <c r="AL23">
        <v>0</v>
      </c>
      <c r="AM23">
        <v>1.5205123566654171</v>
      </c>
      <c r="AN23">
        <v>0</v>
      </c>
      <c r="AO23">
        <v>0</v>
      </c>
      <c r="AP23">
        <v>0</v>
      </c>
      <c r="AQ23">
        <v>4.0974281101059242</v>
      </c>
      <c r="AR23">
        <v>0</v>
      </c>
      <c r="AS23">
        <v>2.8223812295050732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4.2300000000000004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81.443433568270876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1.96</v>
      </c>
      <c r="M24">
        <v>2.4597195942095067</v>
      </c>
      <c r="N24">
        <v>2.859757483252777</v>
      </c>
      <c r="O24">
        <v>3.1799999999999997</v>
      </c>
      <c r="P24">
        <v>4.5403713397677077</v>
      </c>
      <c r="Q24">
        <v>0.22018565400843881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4.562043267052295</v>
      </c>
      <c r="AC24">
        <v>2.9269789932545454</v>
      </c>
      <c r="AD24">
        <v>3.5653134032108209</v>
      </c>
      <c r="AE24">
        <v>4.8751426944619478</v>
      </c>
      <c r="AF24">
        <v>0.7619502723317586</v>
      </c>
      <c r="AG24">
        <v>4.6788019554343636</v>
      </c>
      <c r="AH24">
        <v>13.676376205881349</v>
      </c>
      <c r="AI24">
        <v>0.51340333827312012</v>
      </c>
      <c r="AJ24">
        <v>0</v>
      </c>
      <c r="AK24">
        <v>8.4853183472332834</v>
      </c>
      <c r="AL24">
        <v>0</v>
      </c>
      <c r="AM24">
        <v>1.5205123566654171</v>
      </c>
      <c r="AN24">
        <v>0</v>
      </c>
      <c r="AO24">
        <v>0</v>
      </c>
      <c r="AP24">
        <v>0</v>
      </c>
      <c r="AQ24">
        <v>4.0974281101059242</v>
      </c>
      <c r="AR24">
        <v>0</v>
      </c>
      <c r="AS24">
        <v>2.8223812295050732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4.2300000000000004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80.545684244648328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1.96</v>
      </c>
      <c r="M25">
        <v>2.4597195942095067</v>
      </c>
      <c r="N25">
        <v>2.859757483252777</v>
      </c>
      <c r="O25">
        <v>3.1799999999999997</v>
      </c>
      <c r="P25">
        <v>4.5403713397677077</v>
      </c>
      <c r="Q25">
        <v>0.22018565400843881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4.562043267052295</v>
      </c>
      <c r="AC25">
        <v>2.9269789932545454</v>
      </c>
      <c r="AD25">
        <v>3.5653134032108209</v>
      </c>
      <c r="AE25">
        <v>4.8751426944619478</v>
      </c>
      <c r="AF25">
        <v>0.7619502723317586</v>
      </c>
      <c r="AG25">
        <v>4.6788019554343636</v>
      </c>
      <c r="AH25">
        <v>13.676376205881349</v>
      </c>
      <c r="AI25">
        <v>0.64151866672292623</v>
      </c>
      <c r="AJ25">
        <v>0</v>
      </c>
      <c r="AK25">
        <v>8.4853183472332834</v>
      </c>
      <c r="AL25">
        <v>0</v>
      </c>
      <c r="AM25">
        <v>1.5205123566654171</v>
      </c>
      <c r="AN25">
        <v>0</v>
      </c>
      <c r="AO25">
        <v>0</v>
      </c>
      <c r="AP25">
        <v>0</v>
      </c>
      <c r="AQ25">
        <v>4.0974281101059242</v>
      </c>
      <c r="AR25">
        <v>0</v>
      </c>
      <c r="AS25">
        <v>2.8223812295050732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4.2300000000000004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80.673799573098137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1.96</v>
      </c>
      <c r="M26">
        <v>2.4597195942095067</v>
      </c>
      <c r="N26">
        <v>2.859757483252777</v>
      </c>
      <c r="O26">
        <v>3.1799999999999997</v>
      </c>
      <c r="P26">
        <v>4.5403713397677077</v>
      </c>
      <c r="Q26">
        <v>0.22018565400843881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4.562043267052295</v>
      </c>
      <c r="AC26">
        <v>2.9269789932545454</v>
      </c>
      <c r="AD26">
        <v>3.5653134032108209</v>
      </c>
      <c r="AE26">
        <v>4.8751426944619478</v>
      </c>
      <c r="AF26">
        <v>0.7619502723317586</v>
      </c>
      <c r="AG26">
        <v>4.6788019554343636</v>
      </c>
      <c r="AH26">
        <v>13.676376205881349</v>
      </c>
      <c r="AI26">
        <v>4.9390343166348059</v>
      </c>
      <c r="AJ26">
        <v>0</v>
      </c>
      <c r="AK26">
        <v>8.4853183472332834</v>
      </c>
      <c r="AL26">
        <v>0</v>
      </c>
      <c r="AM26">
        <v>1.5205123566654171</v>
      </c>
      <c r="AN26">
        <v>0</v>
      </c>
      <c r="AO26">
        <v>0</v>
      </c>
      <c r="AP26">
        <v>0</v>
      </c>
      <c r="AQ26">
        <v>4.0974281101059242</v>
      </c>
      <c r="AR26">
        <v>0</v>
      </c>
      <c r="AS26">
        <v>2.8223812295050732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4.2300000000000004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84.971315223010009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1.96</v>
      </c>
      <c r="M27">
        <v>2.4597195942095067</v>
      </c>
      <c r="N27">
        <v>2.859757483252777</v>
      </c>
      <c r="O27">
        <v>3.1799999999999997</v>
      </c>
      <c r="P27">
        <v>4.5403713397677077</v>
      </c>
      <c r="Q27">
        <v>0.22018565400843881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4.562043267052295</v>
      </c>
      <c r="AC27">
        <v>2.9269789932545454</v>
      </c>
      <c r="AD27">
        <v>3.5653134032108209</v>
      </c>
      <c r="AE27">
        <v>4.8751426944619478</v>
      </c>
      <c r="AF27">
        <v>0.7619502723317586</v>
      </c>
      <c r="AG27">
        <v>4.6788019554343636</v>
      </c>
      <c r="AH27">
        <v>13.676376205881349</v>
      </c>
      <c r="AI27">
        <v>4.9390343166348059</v>
      </c>
      <c r="AJ27">
        <v>0</v>
      </c>
      <c r="AK27">
        <v>8.4853183472332834</v>
      </c>
      <c r="AL27">
        <v>0</v>
      </c>
      <c r="AM27">
        <v>1.5205123566654171</v>
      </c>
      <c r="AN27">
        <v>0</v>
      </c>
      <c r="AO27">
        <v>0</v>
      </c>
      <c r="AP27">
        <v>0</v>
      </c>
      <c r="AQ27">
        <v>4.0974281101059242</v>
      </c>
      <c r="AR27">
        <v>0</v>
      </c>
      <c r="AS27">
        <v>2.8223812295050732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4.2300000000000004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84.971315223010009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1.96</v>
      </c>
      <c r="M28">
        <v>2.4597195942095067</v>
      </c>
      <c r="N28">
        <v>2.859757483252777</v>
      </c>
      <c r="O28">
        <v>3.1799999999999997</v>
      </c>
      <c r="P28">
        <v>4.5403713397677077</v>
      </c>
      <c r="Q28">
        <v>0.22018565400843881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4.562043267052295</v>
      </c>
      <c r="AC28">
        <v>2.9269789932545454</v>
      </c>
      <c r="AD28">
        <v>3.5653134032108209</v>
      </c>
      <c r="AE28">
        <v>4.8751426944619478</v>
      </c>
      <c r="AF28">
        <v>0.7619502723317586</v>
      </c>
      <c r="AG28">
        <v>4.6788019554343636</v>
      </c>
      <c r="AH28">
        <v>13.676376205881349</v>
      </c>
      <c r="AI28">
        <v>4.9390343166348059</v>
      </c>
      <c r="AJ28">
        <v>0</v>
      </c>
      <c r="AK28">
        <v>8.4853183472332834</v>
      </c>
      <c r="AL28">
        <v>0</v>
      </c>
      <c r="AM28">
        <v>1.5205123566654171</v>
      </c>
      <c r="AN28">
        <v>0</v>
      </c>
      <c r="AO28">
        <v>0</v>
      </c>
      <c r="AP28">
        <v>0</v>
      </c>
      <c r="AQ28">
        <v>2.0060832631820618</v>
      </c>
      <c r="AR28">
        <v>0</v>
      </c>
      <c r="AS28">
        <v>2.8223812295050732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4.2300000000000004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82.879970376086163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1.96</v>
      </c>
      <c r="M29">
        <v>2.4597195942095067</v>
      </c>
      <c r="N29">
        <v>2.859757483252777</v>
      </c>
      <c r="O29">
        <v>3.1799999999999997</v>
      </c>
      <c r="P29">
        <v>4.5403713397677077</v>
      </c>
      <c r="Q29">
        <v>0.22018565400843881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4.562043267052295</v>
      </c>
      <c r="AC29">
        <v>2.9269789932545454</v>
      </c>
      <c r="AD29">
        <v>3.5653134032108209</v>
      </c>
      <c r="AE29">
        <v>4.8751426944619478</v>
      </c>
      <c r="AF29">
        <v>0.7619502723317586</v>
      </c>
      <c r="AG29">
        <v>4.6788019554343636</v>
      </c>
      <c r="AH29">
        <v>13.676376205881349</v>
      </c>
      <c r="AI29">
        <v>4.9390343166348059</v>
      </c>
      <c r="AJ29">
        <v>0</v>
      </c>
      <c r="AK29">
        <v>8.4853183472332834</v>
      </c>
      <c r="AL29">
        <v>0</v>
      </c>
      <c r="AM29">
        <v>1.5205123566654171</v>
      </c>
      <c r="AN29">
        <v>0</v>
      </c>
      <c r="AO29">
        <v>0</v>
      </c>
      <c r="AP29">
        <v>0</v>
      </c>
      <c r="AQ29">
        <v>2.0060832631820618</v>
      </c>
      <c r="AR29">
        <v>0</v>
      </c>
      <c r="AS29">
        <v>2.8223812295050732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4.2300000000000004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82.879970376086163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1.96</v>
      </c>
      <c r="M30">
        <v>2.4597195942095067</v>
      </c>
      <c r="N30">
        <v>2.859757483252777</v>
      </c>
      <c r="O30">
        <v>3.1799999999999997</v>
      </c>
      <c r="P30">
        <v>4.5403713397677077</v>
      </c>
      <c r="Q30">
        <v>0.22018565400843881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4.562043267052295</v>
      </c>
      <c r="AC30">
        <v>2.9269789932545454</v>
      </c>
      <c r="AD30">
        <v>3.5653134032108209</v>
      </c>
      <c r="AE30">
        <v>4.8751426944619478</v>
      </c>
      <c r="AF30">
        <v>0.7619502723317586</v>
      </c>
      <c r="AG30">
        <v>4.6788019554343636</v>
      </c>
      <c r="AH30">
        <v>13.676376205881349</v>
      </c>
      <c r="AI30">
        <v>4.9390343166348059</v>
      </c>
      <c r="AJ30">
        <v>0</v>
      </c>
      <c r="AK30">
        <v>8.4853183472332834</v>
      </c>
      <c r="AL30">
        <v>0</v>
      </c>
      <c r="AM30">
        <v>1.5205123566654171</v>
      </c>
      <c r="AN30">
        <v>0</v>
      </c>
      <c r="AO30">
        <v>0</v>
      </c>
      <c r="AP30">
        <v>0</v>
      </c>
      <c r="AQ30">
        <v>2.0060832631820618</v>
      </c>
      <c r="AR30">
        <v>0</v>
      </c>
      <c r="AS30">
        <v>2.8223812295050732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4.2300000000000004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82.879970376086163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1.96</v>
      </c>
      <c r="M31">
        <v>2.4597195942095067</v>
      </c>
      <c r="N31">
        <v>2.859757483252777</v>
      </c>
      <c r="O31">
        <v>3.1799999999999997</v>
      </c>
      <c r="P31">
        <v>4.5403713397677077</v>
      </c>
      <c r="Q31">
        <v>0.22018565400843881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4.562043267052295</v>
      </c>
      <c r="AC31">
        <v>2.9269789932545454</v>
      </c>
      <c r="AD31">
        <v>3.5653134032108209</v>
      </c>
      <c r="AE31">
        <v>4.8751426944619478</v>
      </c>
      <c r="AF31">
        <v>0.7619502723317586</v>
      </c>
      <c r="AG31">
        <v>4.6788019554343636</v>
      </c>
      <c r="AH31">
        <v>13.676376205881349</v>
      </c>
      <c r="AI31">
        <v>4.9390343166348059</v>
      </c>
      <c r="AJ31">
        <v>0</v>
      </c>
      <c r="AK31">
        <v>8.4853183472332834</v>
      </c>
      <c r="AL31">
        <v>0</v>
      </c>
      <c r="AM31">
        <v>1.5205123566654171</v>
      </c>
      <c r="AN31">
        <v>0</v>
      </c>
      <c r="AO31">
        <v>0</v>
      </c>
      <c r="AP31">
        <v>0</v>
      </c>
      <c r="AQ31">
        <v>2.0060832631820618</v>
      </c>
      <c r="AR31">
        <v>0</v>
      </c>
      <c r="AS31">
        <v>2.8223812295050732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4.2300000000000004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82.879970376086163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1.96</v>
      </c>
      <c r="M32">
        <v>2.4597195942095067</v>
      </c>
      <c r="N32">
        <v>2.859757483252777</v>
      </c>
      <c r="O32">
        <v>3.1799999999999997</v>
      </c>
      <c r="P32">
        <v>4.5403713397677077</v>
      </c>
      <c r="Q32">
        <v>0.22018565400843881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4.562043267052295</v>
      </c>
      <c r="AC32">
        <v>2.9269789932545454</v>
      </c>
      <c r="AD32">
        <v>3.5653134032108209</v>
      </c>
      <c r="AE32">
        <v>4.8751426944619478</v>
      </c>
      <c r="AF32">
        <v>0.7619502723317586</v>
      </c>
      <c r="AG32">
        <v>4.6788019554343636</v>
      </c>
      <c r="AH32">
        <v>13.676376205881349</v>
      </c>
      <c r="AI32">
        <v>1.6023836300964722</v>
      </c>
      <c r="AJ32">
        <v>0</v>
      </c>
      <c r="AK32">
        <v>8.4853183472332834</v>
      </c>
      <c r="AL32">
        <v>0</v>
      </c>
      <c r="AM32">
        <v>1.5205123566654171</v>
      </c>
      <c r="AN32">
        <v>0</v>
      </c>
      <c r="AO32">
        <v>0</v>
      </c>
      <c r="AP32">
        <v>0</v>
      </c>
      <c r="AQ32">
        <v>2.0060832631820618</v>
      </c>
      <c r="AR32">
        <v>0</v>
      </c>
      <c r="AS32">
        <v>2.8223812295050732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4.2300000000000004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79.543319689547815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1.96</v>
      </c>
      <c r="M33">
        <v>2.4597195942095067</v>
      </c>
      <c r="N33">
        <v>2.859757483252777</v>
      </c>
      <c r="O33">
        <v>3.1799999999999997</v>
      </c>
      <c r="P33">
        <v>4.5403713397677077</v>
      </c>
      <c r="Q33">
        <v>0.22018565400843881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4.562043267052295</v>
      </c>
      <c r="AC33">
        <v>2.9269789932545454</v>
      </c>
      <c r="AD33">
        <v>3.5653134032108209</v>
      </c>
      <c r="AE33">
        <v>4.8751426944619478</v>
      </c>
      <c r="AF33">
        <v>0.7619502723317586</v>
      </c>
      <c r="AG33">
        <v>4.6788019554343636</v>
      </c>
      <c r="AH33">
        <v>13.676376205881349</v>
      </c>
      <c r="AI33">
        <v>1.6023836300964722</v>
      </c>
      <c r="AJ33">
        <v>0</v>
      </c>
      <c r="AK33">
        <v>8.4853183472332834</v>
      </c>
      <c r="AL33">
        <v>0</v>
      </c>
      <c r="AM33">
        <v>1.5205123566654171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2.8223812295050732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4.2300000000000004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77.537236426365752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1.96</v>
      </c>
      <c r="M34">
        <v>2.4597195942095067</v>
      </c>
      <c r="N34">
        <v>2.859757483252777</v>
      </c>
      <c r="O34">
        <v>3.1799999999999997</v>
      </c>
      <c r="P34">
        <v>4.5403713397677077</v>
      </c>
      <c r="Q34">
        <v>0.22018565400843881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4.562043267052295</v>
      </c>
      <c r="AC34">
        <v>2.9269789932545454</v>
      </c>
      <c r="AD34">
        <v>3.5653134032108209</v>
      </c>
      <c r="AE34">
        <v>4.8751426944619478</v>
      </c>
      <c r="AF34">
        <v>0.7619502723317586</v>
      </c>
      <c r="AG34">
        <v>4.6788019554343636</v>
      </c>
      <c r="AH34">
        <v>13.676376205881349</v>
      </c>
      <c r="AI34">
        <v>1.6023836300964722</v>
      </c>
      <c r="AJ34">
        <v>0</v>
      </c>
      <c r="AK34">
        <v>8.4853183472332834</v>
      </c>
      <c r="AL34">
        <v>0</v>
      </c>
      <c r="AM34">
        <v>1.5205123566654171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2.8223812295050732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4.2300000000000004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77.537236426365752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1.96</v>
      </c>
      <c r="M35">
        <v>2.4597195942095067</v>
      </c>
      <c r="N35">
        <v>2.859757483252777</v>
      </c>
      <c r="O35">
        <v>3.1799999999999997</v>
      </c>
      <c r="P35">
        <v>4.5403713397677077</v>
      </c>
      <c r="Q35">
        <v>0.22018565400843881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4.562043267052295</v>
      </c>
      <c r="AC35">
        <v>2.9269789932545454</v>
      </c>
      <c r="AD35">
        <v>3.5653134032108209</v>
      </c>
      <c r="AE35">
        <v>4.8751426944619478</v>
      </c>
      <c r="AF35">
        <v>0.7619502723317586</v>
      </c>
      <c r="AG35">
        <v>4.6788019554343636</v>
      </c>
      <c r="AH35">
        <v>13.676376205881349</v>
      </c>
      <c r="AI35">
        <v>1.6023836300964722</v>
      </c>
      <c r="AJ35">
        <v>0</v>
      </c>
      <c r="AK35">
        <v>8.4853183472332834</v>
      </c>
      <c r="AL35">
        <v>0</v>
      </c>
      <c r="AM35">
        <v>1.5205123566654171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2.8223812295050732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4.2300000000000004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77.537236426365752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1.96</v>
      </c>
      <c r="M36">
        <v>2.4596003898635477</v>
      </c>
      <c r="N36">
        <v>2.859757483252777</v>
      </c>
      <c r="O36">
        <v>3.1799999999999997</v>
      </c>
      <c r="P36">
        <v>4.54</v>
      </c>
      <c r="Q36">
        <v>0.22018565400843881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4.562043267052295</v>
      </c>
      <c r="AC36">
        <v>2.9269789932545454</v>
      </c>
      <c r="AD36">
        <v>3.5653134032108209</v>
      </c>
      <c r="AE36">
        <v>4.8751426944619478</v>
      </c>
      <c r="AF36">
        <v>0.7619502723317586</v>
      </c>
      <c r="AG36">
        <v>4.6788019554343636</v>
      </c>
      <c r="AH36">
        <v>13.676376205881349</v>
      </c>
      <c r="AI36">
        <v>1.6023836300964722</v>
      </c>
      <c r="AJ36">
        <v>0</v>
      </c>
      <c r="AK36">
        <v>8.4853183472332834</v>
      </c>
      <c r="AL36">
        <v>0</v>
      </c>
      <c r="AM36">
        <v>1.5205123566654171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2.8223812295050732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4.2300000000000004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77.536745882252092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1.96</v>
      </c>
      <c r="M37">
        <v>2.4596003898635477</v>
      </c>
      <c r="N37">
        <v>2.859757483252777</v>
      </c>
      <c r="O37">
        <v>3.1799999999999997</v>
      </c>
      <c r="P37">
        <v>4.55</v>
      </c>
      <c r="Q37">
        <v>0.22018565400843881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4.562043267052295</v>
      </c>
      <c r="AC37">
        <v>2.309186773314075</v>
      </c>
      <c r="AD37">
        <v>3.5653134032108209</v>
      </c>
      <c r="AE37">
        <v>4.8751426944619478</v>
      </c>
      <c r="AF37">
        <v>0.7619502723317586</v>
      </c>
      <c r="AG37">
        <v>4.6788019554343636</v>
      </c>
      <c r="AH37">
        <v>13.676376205881349</v>
      </c>
      <c r="AI37">
        <v>1.6023836300964722</v>
      </c>
      <c r="AJ37">
        <v>0</v>
      </c>
      <c r="AK37">
        <v>8.4853183472332834</v>
      </c>
      <c r="AL37">
        <v>0</v>
      </c>
      <c r="AM37">
        <v>1.5205123566654171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2.8223812295050732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4.2300000000000004</v>
      </c>
      <c r="AZ37">
        <v>3.53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75.278953662311622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1.96</v>
      </c>
      <c r="M38">
        <v>2.4596003898635477</v>
      </c>
      <c r="N38">
        <v>2.86</v>
      </c>
      <c r="O38">
        <v>3.1799999999999997</v>
      </c>
      <c r="P38">
        <v>4.55</v>
      </c>
      <c r="Q38">
        <v>0.22018565400843881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4.562043267052295</v>
      </c>
      <c r="AC38">
        <v>2.309186773314075</v>
      </c>
      <c r="AD38">
        <v>3.5653134032108209</v>
      </c>
      <c r="AE38">
        <v>4.8751426944619478</v>
      </c>
      <c r="AF38">
        <v>0.7619502723317586</v>
      </c>
      <c r="AG38">
        <v>4.6788019554343636</v>
      </c>
      <c r="AH38">
        <v>13.676376205881349</v>
      </c>
      <c r="AI38">
        <v>1.6023836300964722</v>
      </c>
      <c r="AJ38">
        <v>0</v>
      </c>
      <c r="AK38">
        <v>8.4853183472332834</v>
      </c>
      <c r="AL38">
        <v>0</v>
      </c>
      <c r="AM38">
        <v>1.5205123566654171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2.8223812295050732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4.2300000000000004</v>
      </c>
      <c r="AZ38">
        <v>3.53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75.279196179058843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1.96</v>
      </c>
      <c r="M39">
        <v>2.4596003898635477</v>
      </c>
      <c r="N39">
        <v>2.86</v>
      </c>
      <c r="O39">
        <v>3.1799999999999997</v>
      </c>
      <c r="P39">
        <v>4.55</v>
      </c>
      <c r="Q39">
        <v>0.22018565400843881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4.562043267052295</v>
      </c>
      <c r="AC39">
        <v>2.309186773314075</v>
      </c>
      <c r="AD39">
        <v>3.5653134032108209</v>
      </c>
      <c r="AE39">
        <v>4.8751426944619478</v>
      </c>
      <c r="AF39">
        <v>0.7619502723317586</v>
      </c>
      <c r="AG39">
        <v>4.6788019554343636</v>
      </c>
      <c r="AH39">
        <v>13.676376205881349</v>
      </c>
      <c r="AI39">
        <v>1.6023836300964722</v>
      </c>
      <c r="AJ39">
        <v>0</v>
      </c>
      <c r="AK39">
        <v>8.4853183472332834</v>
      </c>
      <c r="AL39">
        <v>0</v>
      </c>
      <c r="AM39">
        <v>1.5205123566654171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2.8223812295050732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4.2300000000000004</v>
      </c>
      <c r="AZ39">
        <v>3.53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75.279196179058843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1.96</v>
      </c>
      <c r="M40">
        <v>2.4596003898635477</v>
      </c>
      <c r="N40">
        <v>2.86</v>
      </c>
      <c r="O40">
        <v>3.1799999999999997</v>
      </c>
      <c r="P40">
        <v>4.55</v>
      </c>
      <c r="Q40">
        <v>0.22018565400843881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4.562043267052295</v>
      </c>
      <c r="AC40">
        <v>2.309186773314075</v>
      </c>
      <c r="AD40">
        <v>3.5653134032108209</v>
      </c>
      <c r="AE40">
        <v>4.8751426944619478</v>
      </c>
      <c r="AF40">
        <v>0.7619502723317586</v>
      </c>
      <c r="AG40">
        <v>4.6788019554343636</v>
      </c>
      <c r="AH40">
        <v>13.676376205881349</v>
      </c>
      <c r="AI40">
        <v>1.6023836300964722</v>
      </c>
      <c r="AJ40">
        <v>0</v>
      </c>
      <c r="AK40">
        <v>8.4853183472332834</v>
      </c>
      <c r="AL40">
        <v>0</v>
      </c>
      <c r="AM40">
        <v>1.5205123566654171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2.8223812295050732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4.2300000000000004</v>
      </c>
      <c r="AZ40">
        <v>3.53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75.279196179058843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1.96</v>
      </c>
      <c r="M41">
        <v>2.4596003898635477</v>
      </c>
      <c r="N41">
        <v>2.86</v>
      </c>
      <c r="O41">
        <v>3.1799999999999997</v>
      </c>
      <c r="P41">
        <v>4.55</v>
      </c>
      <c r="Q41">
        <v>0.22018565400843881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4.562043267052295</v>
      </c>
      <c r="AC41">
        <v>2.309186773314075</v>
      </c>
      <c r="AD41">
        <v>3.5653134032108209</v>
      </c>
      <c r="AE41">
        <v>4.8751426944619478</v>
      </c>
      <c r="AF41">
        <v>0.7619502723317586</v>
      </c>
      <c r="AG41">
        <v>4.6788019554343636</v>
      </c>
      <c r="AH41">
        <v>13.676376205881349</v>
      </c>
      <c r="AI41">
        <v>1.6023836300964722</v>
      </c>
      <c r="AJ41">
        <v>0</v>
      </c>
      <c r="AK41">
        <v>8.4853183472332834</v>
      </c>
      <c r="AL41">
        <v>0</v>
      </c>
      <c r="AM41">
        <v>1.5205123566654171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2.8223812295050732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4.2300000000000004</v>
      </c>
      <c r="AZ41">
        <v>3.53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75.279196179058843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1.96</v>
      </c>
      <c r="M42">
        <v>2.4596003898635477</v>
      </c>
      <c r="N42">
        <v>2.86</v>
      </c>
      <c r="O42">
        <v>3.1799999999999997</v>
      </c>
      <c r="P42">
        <v>4.55</v>
      </c>
      <c r="Q42">
        <v>0.22018565400843881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4.562043267052295</v>
      </c>
      <c r="AC42">
        <v>2.309186773314075</v>
      </c>
      <c r="AD42">
        <v>3.5653134032108209</v>
      </c>
      <c r="AE42">
        <v>4.8751426944619478</v>
      </c>
      <c r="AF42">
        <v>0.7619502723317586</v>
      </c>
      <c r="AG42">
        <v>4.6788019554343636</v>
      </c>
      <c r="AH42">
        <v>13.676376205881349</v>
      </c>
      <c r="AI42">
        <v>1.6023836300964722</v>
      </c>
      <c r="AJ42">
        <v>0</v>
      </c>
      <c r="AK42">
        <v>8.4853183472332834</v>
      </c>
      <c r="AL42">
        <v>0</v>
      </c>
      <c r="AM42">
        <v>1.5205123566654171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2.8223812295050732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4.2300000000000004</v>
      </c>
      <c r="AZ42">
        <v>3.53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75.279196179058843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1.96</v>
      </c>
      <c r="M43">
        <v>2.4596003898635477</v>
      </c>
      <c r="N43">
        <v>2.859757483252777</v>
      </c>
      <c r="O43">
        <v>3.1799999999999997</v>
      </c>
      <c r="P43">
        <v>4.55</v>
      </c>
      <c r="Q43">
        <v>0.22018565400843881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4.562043267052295</v>
      </c>
      <c r="AC43">
        <v>2.309186773314075</v>
      </c>
      <c r="AD43">
        <v>3.5653134032108209</v>
      </c>
      <c r="AE43">
        <v>4.8751426944619478</v>
      </c>
      <c r="AF43">
        <v>0.7619502723317586</v>
      </c>
      <c r="AG43">
        <v>4.6788019554343636</v>
      </c>
      <c r="AH43">
        <v>13.676376205881349</v>
      </c>
      <c r="AI43">
        <v>1.6023836300964722</v>
      </c>
      <c r="AJ43">
        <v>0</v>
      </c>
      <c r="AK43">
        <v>8.4853183472332834</v>
      </c>
      <c r="AL43">
        <v>0</v>
      </c>
      <c r="AM43">
        <v>1.5205123566654171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2.8223812295050732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4.2300000000000004</v>
      </c>
      <c r="AZ43">
        <v>3.53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75.278953662311622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1.96</v>
      </c>
      <c r="M44">
        <v>2.4596003898635477</v>
      </c>
      <c r="N44">
        <v>2.859757483252777</v>
      </c>
      <c r="O44">
        <v>3.1799999999999997</v>
      </c>
      <c r="P44">
        <v>4.55</v>
      </c>
      <c r="Q44">
        <v>0.22018565400843881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4.562043267052295</v>
      </c>
      <c r="AC44">
        <v>2.309186773314075</v>
      </c>
      <c r="AD44">
        <v>3.5653134032108209</v>
      </c>
      <c r="AE44">
        <v>4.8751426944619478</v>
      </c>
      <c r="AF44">
        <v>0.7619502723317586</v>
      </c>
      <c r="AG44">
        <v>4.6788019554343636</v>
      </c>
      <c r="AH44">
        <v>13.676376205881349</v>
      </c>
      <c r="AI44">
        <v>1.6023836300964722</v>
      </c>
      <c r="AJ44">
        <v>0</v>
      </c>
      <c r="AK44">
        <v>8.4853183472332834</v>
      </c>
      <c r="AL44">
        <v>0</v>
      </c>
      <c r="AM44">
        <v>1.5205123566654171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2.8223812295050732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4.2300000000000004</v>
      </c>
      <c r="AZ44">
        <v>2.35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74.098953662311615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1.96</v>
      </c>
      <c r="M45">
        <v>2.4596003898635477</v>
      </c>
      <c r="N45">
        <v>2.859757483252777</v>
      </c>
      <c r="O45">
        <v>3.1799999999999997</v>
      </c>
      <c r="P45">
        <v>4.55</v>
      </c>
      <c r="Q45">
        <v>0.22018565400843881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4.562043267052295</v>
      </c>
      <c r="AC45">
        <v>2.309186773314075</v>
      </c>
      <c r="AD45">
        <v>3.5653134032108209</v>
      </c>
      <c r="AE45">
        <v>4.8751426944619478</v>
      </c>
      <c r="AF45">
        <v>0.7619502723317586</v>
      </c>
      <c r="AG45">
        <v>4.6788019554343636</v>
      </c>
      <c r="AH45">
        <v>13.676376205881349</v>
      </c>
      <c r="AI45">
        <v>1.6023836300964722</v>
      </c>
      <c r="AJ45">
        <v>0</v>
      </c>
      <c r="AK45">
        <v>8.4853183472332834</v>
      </c>
      <c r="AL45">
        <v>0</v>
      </c>
      <c r="AM45">
        <v>1.5205123566654171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2.8223812295050732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4.2300000000000004</v>
      </c>
      <c r="AZ45">
        <v>2.35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74.098953662311615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1.96</v>
      </c>
      <c r="M46">
        <v>2.4596003898635477</v>
      </c>
      <c r="N46">
        <v>2.859757483252777</v>
      </c>
      <c r="O46">
        <v>3.1799999999999997</v>
      </c>
      <c r="P46">
        <v>4.55</v>
      </c>
      <c r="Q46">
        <v>0.22018565400843881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4.562043267052295</v>
      </c>
      <c r="AC46">
        <v>2.309186773314075</v>
      </c>
      <c r="AD46">
        <v>3.5653134032108209</v>
      </c>
      <c r="AE46">
        <v>4.8751426944619478</v>
      </c>
      <c r="AF46">
        <v>0.7619502723317586</v>
      </c>
      <c r="AG46">
        <v>4.6788019554343636</v>
      </c>
      <c r="AH46">
        <v>13.676376205881349</v>
      </c>
      <c r="AI46">
        <v>1.6023836300964722</v>
      </c>
      <c r="AJ46">
        <v>0</v>
      </c>
      <c r="AK46">
        <v>8.4853183472332834</v>
      </c>
      <c r="AL46">
        <v>0</v>
      </c>
      <c r="AM46">
        <v>1.5205123566654171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2.8223812295050732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4.2300000000000004</v>
      </c>
      <c r="AZ46">
        <v>2.35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74.098953662311615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1.96</v>
      </c>
      <c r="M47">
        <v>2.3297189723796889</v>
      </c>
      <c r="N47">
        <v>2.859757483252777</v>
      </c>
      <c r="O47">
        <v>3.1799999999999997</v>
      </c>
      <c r="P47">
        <v>4.74</v>
      </c>
      <c r="Q47">
        <v>0.22018565400843881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4.562043267052295</v>
      </c>
      <c r="AC47">
        <v>2.309186773314075</v>
      </c>
      <c r="AD47">
        <v>3.5653134032108209</v>
      </c>
      <c r="AE47">
        <v>4.8751426944619478</v>
      </c>
      <c r="AF47">
        <v>0.7619502723317586</v>
      </c>
      <c r="AG47">
        <v>4.6788019554343636</v>
      </c>
      <c r="AH47">
        <v>13.676376205881349</v>
      </c>
      <c r="AI47">
        <v>1.6023836300964722</v>
      </c>
      <c r="AJ47">
        <v>0</v>
      </c>
      <c r="AK47">
        <v>8.4853183472332834</v>
      </c>
      <c r="AL47">
        <v>0</v>
      </c>
      <c r="AM47">
        <v>1.5205123566654171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2.8223812295050732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4.2300000000000004</v>
      </c>
      <c r="AZ47">
        <v>1.17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72.979072244827762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1.96</v>
      </c>
      <c r="M48">
        <v>2.4597195942095067</v>
      </c>
      <c r="N48">
        <v>2.859757483252777</v>
      </c>
      <c r="O48">
        <v>3.1799999999999997</v>
      </c>
      <c r="P48">
        <v>4.8296279463873049</v>
      </c>
      <c r="Q48">
        <v>0.22018565400843881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4.562043267052295</v>
      </c>
      <c r="AC48">
        <v>2.309186773314075</v>
      </c>
      <c r="AD48">
        <v>2.6680641180389615</v>
      </c>
      <c r="AE48">
        <v>4.8751426944619478</v>
      </c>
      <c r="AF48">
        <v>0.7619502723317586</v>
      </c>
      <c r="AG48">
        <v>4.6788019554343636</v>
      </c>
      <c r="AH48">
        <v>13.676376205881349</v>
      </c>
      <c r="AI48">
        <v>1.6023836300964722</v>
      </c>
      <c r="AJ48">
        <v>0</v>
      </c>
      <c r="AK48">
        <v>8.4853183472332834</v>
      </c>
      <c r="AL48">
        <v>0</v>
      </c>
      <c r="AM48">
        <v>1.5205123566654171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2.8223812295050732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4.2300000000000004</v>
      </c>
      <c r="AZ48">
        <v>1.17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72.301451527873027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1.96</v>
      </c>
      <c r="M49">
        <v>2.4597195942095067</v>
      </c>
      <c r="N49">
        <v>2.859757483252777</v>
      </c>
      <c r="O49">
        <v>3.1799999999999997</v>
      </c>
      <c r="P49">
        <v>4.21</v>
      </c>
      <c r="Q49">
        <v>0.22018565400843881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3.3863906604169696</v>
      </c>
      <c r="AC49">
        <v>2.309186773314075</v>
      </c>
      <c r="AD49">
        <v>1.7744584847865814</v>
      </c>
      <c r="AE49">
        <v>4.8751426944619478</v>
      </c>
      <c r="AF49">
        <v>0.7619502723317586</v>
      </c>
      <c r="AG49">
        <v>4.6788019554343636</v>
      </c>
      <c r="AH49">
        <v>13.676376205881349</v>
      </c>
      <c r="AI49">
        <v>1.6023836300964722</v>
      </c>
      <c r="AJ49">
        <v>0</v>
      </c>
      <c r="AK49">
        <v>8.4853183472332834</v>
      </c>
      <c r="AL49">
        <v>0</v>
      </c>
      <c r="AM49">
        <v>1.5205123566654171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2.8223812295050732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4.2300000000000004</v>
      </c>
      <c r="AZ49">
        <v>1.17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69.612565341598014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1.96</v>
      </c>
      <c r="M50">
        <v>2.4597195942095067</v>
      </c>
      <c r="N50">
        <v>2.859757483252777</v>
      </c>
      <c r="O50">
        <v>3.1799999999999997</v>
      </c>
      <c r="P50">
        <v>4.21</v>
      </c>
      <c r="Q50">
        <v>0.22018565400843881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3.3863906604169696</v>
      </c>
      <c r="AC50">
        <v>2.309186773314075</v>
      </c>
      <c r="AD50">
        <v>0.88722924239329071</v>
      </c>
      <c r="AE50">
        <v>4.8751426944619478</v>
      </c>
      <c r="AF50">
        <v>0.7619502723317586</v>
      </c>
      <c r="AG50">
        <v>4.6788019554343636</v>
      </c>
      <c r="AH50">
        <v>13.676376205881349</v>
      </c>
      <c r="AI50">
        <v>1.6023836300964722</v>
      </c>
      <c r="AJ50">
        <v>0</v>
      </c>
      <c r="AK50">
        <v>8.4853183472332834</v>
      </c>
      <c r="AL50">
        <v>0</v>
      </c>
      <c r="AM50">
        <v>1.5205123566654171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2.8223812295050732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4.2300000000000004</v>
      </c>
      <c r="AZ50">
        <v>1.17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68.725336099204725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2.4597195942095067</v>
      </c>
      <c r="N51">
        <v>2.859757483252777</v>
      </c>
      <c r="O51">
        <v>3.1799999999999997</v>
      </c>
      <c r="P51">
        <v>4.21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3.3863906604169696</v>
      </c>
      <c r="AC51">
        <v>2.309186773314075</v>
      </c>
      <c r="AD51">
        <v>0</v>
      </c>
      <c r="AE51">
        <v>4.8751426944619478</v>
      </c>
      <c r="AF51">
        <v>0.7619502723317586</v>
      </c>
      <c r="AG51">
        <v>4.6788019554343636</v>
      </c>
      <c r="AH51">
        <v>13.676376205881349</v>
      </c>
      <c r="AI51">
        <v>1.4111526618956587</v>
      </c>
      <c r="AJ51">
        <v>0</v>
      </c>
      <c r="AK51">
        <v>8.4853183472332834</v>
      </c>
      <c r="AL51">
        <v>0</v>
      </c>
      <c r="AM51">
        <v>1.5205123566654171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2.8223812295050732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4.2300000000000004</v>
      </c>
      <c r="AZ51">
        <v>1.17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65.466690234602183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2.4597195942095067</v>
      </c>
      <c r="N52">
        <v>2.859757483252777</v>
      </c>
      <c r="O52">
        <v>3.1799999999999997</v>
      </c>
      <c r="P52">
        <v>4.21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3.3863906604169696</v>
      </c>
      <c r="AC52">
        <v>2.309186773314075</v>
      </c>
      <c r="AD52">
        <v>0</v>
      </c>
      <c r="AE52">
        <v>4.8751426944619478</v>
      </c>
      <c r="AF52">
        <v>0.7619502723317586</v>
      </c>
      <c r="AG52">
        <v>4.6788019554343636</v>
      </c>
      <c r="AH52">
        <v>13.676376205881349</v>
      </c>
      <c r="AI52">
        <v>1.4111526618956587</v>
      </c>
      <c r="AJ52">
        <v>0</v>
      </c>
      <c r="AK52">
        <v>8.4853183472332834</v>
      </c>
      <c r="AL52">
        <v>0</v>
      </c>
      <c r="AM52">
        <v>1.5205123566654171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2.8223812295050732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4.2300000000000004</v>
      </c>
      <c r="AZ52">
        <v>1.17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65.466690234602183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2.4597195942095067</v>
      </c>
      <c r="N53">
        <v>2.859757483252777</v>
      </c>
      <c r="O53">
        <v>3.1799999999999997</v>
      </c>
      <c r="P53">
        <v>4.21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3.3863906604169696</v>
      </c>
      <c r="AC53">
        <v>2.309186773314075</v>
      </c>
      <c r="AD53">
        <v>0</v>
      </c>
      <c r="AE53">
        <v>4.8751426944619478</v>
      </c>
      <c r="AF53">
        <v>0.7619502723317586</v>
      </c>
      <c r="AG53">
        <v>4.6788019554343636</v>
      </c>
      <c r="AH53">
        <v>13.676376205881349</v>
      </c>
      <c r="AI53">
        <v>1.4111526618956587</v>
      </c>
      <c r="AJ53">
        <v>0</v>
      </c>
      <c r="AK53">
        <v>8.4853183472332834</v>
      </c>
      <c r="AL53">
        <v>0</v>
      </c>
      <c r="AM53">
        <v>1.5205123566654171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2.8223812295050732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4.2300000000000004</v>
      </c>
      <c r="AZ53">
        <v>1.17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65.466690234602183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2.4597195942095067</v>
      </c>
      <c r="N54">
        <v>2.859757483252777</v>
      </c>
      <c r="O54">
        <v>3.1799999999999997</v>
      </c>
      <c r="P54">
        <v>4.21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3.3863906604169696</v>
      </c>
      <c r="AC54">
        <v>2.309186773314075</v>
      </c>
      <c r="AD54">
        <v>0</v>
      </c>
      <c r="AE54">
        <v>4.8751426944619478</v>
      </c>
      <c r="AF54">
        <v>0.7619502723317586</v>
      </c>
      <c r="AG54">
        <v>4.6788019554343636</v>
      </c>
      <c r="AH54">
        <v>13.676376205881349</v>
      </c>
      <c r="AI54">
        <v>1.4111526618956587</v>
      </c>
      <c r="AJ54">
        <v>0</v>
      </c>
      <c r="AK54">
        <v>8.4853183472332834</v>
      </c>
      <c r="AL54">
        <v>0</v>
      </c>
      <c r="AM54">
        <v>1.5205123566654171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2.8223812295050732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4.2300000000000004</v>
      </c>
      <c r="AZ54">
        <v>1.17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65.466690234602183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2.4597195942095067</v>
      </c>
      <c r="N55">
        <v>2.859757483252777</v>
      </c>
      <c r="O55">
        <v>3.1799999999999997</v>
      </c>
      <c r="P55">
        <v>4.21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3.3863906604169696</v>
      </c>
      <c r="AC55">
        <v>2.309186773314075</v>
      </c>
      <c r="AD55">
        <v>0</v>
      </c>
      <c r="AE55">
        <v>4.8751426944619478</v>
      </c>
      <c r="AF55">
        <v>0.7619502723317586</v>
      </c>
      <c r="AG55">
        <v>4.6788019554343636</v>
      </c>
      <c r="AH55">
        <v>13.676376205881349</v>
      </c>
      <c r="AI55">
        <v>1.4111526618956587</v>
      </c>
      <c r="AJ55">
        <v>0</v>
      </c>
      <c r="AK55">
        <v>8.4853183472332834</v>
      </c>
      <c r="AL55">
        <v>0</v>
      </c>
      <c r="AM55">
        <v>1.5205123566654171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2.8223812295050732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4.2300000000000004</v>
      </c>
      <c r="AZ55">
        <v>1.17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65.466690234602183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2.4597195942095067</v>
      </c>
      <c r="N56">
        <v>2.859757483252777</v>
      </c>
      <c r="O56">
        <v>3.1799999999999997</v>
      </c>
      <c r="P56">
        <v>4.21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3.3863906604169696</v>
      </c>
      <c r="AC56">
        <v>2.309186773314075</v>
      </c>
      <c r="AD56">
        <v>0</v>
      </c>
      <c r="AE56">
        <v>4.8751426944619478</v>
      </c>
      <c r="AF56">
        <v>0.7619502723317586</v>
      </c>
      <c r="AG56">
        <v>4.6788019554343636</v>
      </c>
      <c r="AH56">
        <v>13.676376205881349</v>
      </c>
      <c r="AI56">
        <v>1.4111526618956587</v>
      </c>
      <c r="AJ56">
        <v>0</v>
      </c>
      <c r="AK56">
        <v>8.4853183472332834</v>
      </c>
      <c r="AL56">
        <v>0</v>
      </c>
      <c r="AM56">
        <v>1.5205123566654171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2.8223812295050732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4.2300000000000004</v>
      </c>
      <c r="AZ56">
        <v>1.17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65.466690234602183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2.4597195942095067</v>
      </c>
      <c r="N57">
        <v>2.859757483252777</v>
      </c>
      <c r="O57">
        <v>3.1799999999999997</v>
      </c>
      <c r="P57">
        <v>4.21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3.3863906604169696</v>
      </c>
      <c r="AC57">
        <v>2.309186773314075</v>
      </c>
      <c r="AD57">
        <v>0</v>
      </c>
      <c r="AE57">
        <v>4.8751426944619478</v>
      </c>
      <c r="AF57">
        <v>0.7619502723317586</v>
      </c>
      <c r="AG57">
        <v>4.6788019554343636</v>
      </c>
      <c r="AH57">
        <v>13.676376205881349</v>
      </c>
      <c r="AI57">
        <v>1.4111526618956587</v>
      </c>
      <c r="AJ57">
        <v>0</v>
      </c>
      <c r="AK57">
        <v>8.4853183472332834</v>
      </c>
      <c r="AL57">
        <v>0</v>
      </c>
      <c r="AM57">
        <v>1.5205123566654171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2.8223812295050732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4.2300000000000004</v>
      </c>
      <c r="AZ57">
        <v>1.17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65.466690234602183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2.4597195942095067</v>
      </c>
      <c r="N58">
        <v>2.859757483252777</v>
      </c>
      <c r="O58">
        <v>3.1799999999999997</v>
      </c>
      <c r="P58">
        <v>4.21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3.3863906604169696</v>
      </c>
      <c r="AC58">
        <v>2.309186773314075</v>
      </c>
      <c r="AD58">
        <v>0</v>
      </c>
      <c r="AE58">
        <v>4.8751426944619478</v>
      </c>
      <c r="AF58">
        <v>0.7619502723317586</v>
      </c>
      <c r="AG58">
        <v>4.6788019554343636</v>
      </c>
      <c r="AH58">
        <v>13.676376205881349</v>
      </c>
      <c r="AI58">
        <v>1.4111526618956587</v>
      </c>
      <c r="AJ58">
        <v>0</v>
      </c>
      <c r="AK58">
        <v>8.4853183472332834</v>
      </c>
      <c r="AL58">
        <v>0</v>
      </c>
      <c r="AM58">
        <v>1.5205123566654171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2.8223812295050732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4.2300000000000004</v>
      </c>
      <c r="AZ58">
        <v>1.17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65.466690234602183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2.4597195942095067</v>
      </c>
      <c r="N59">
        <v>2.859757483252777</v>
      </c>
      <c r="O59">
        <v>3.1799999999999997</v>
      </c>
      <c r="P59">
        <v>4.21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3.3863906604169696</v>
      </c>
      <c r="AC59">
        <v>2.309186773314075</v>
      </c>
      <c r="AD59">
        <v>0</v>
      </c>
      <c r="AE59">
        <v>4.8751426944619478</v>
      </c>
      <c r="AF59">
        <v>0.7619502723317586</v>
      </c>
      <c r="AG59">
        <v>4.6788019554343636</v>
      </c>
      <c r="AH59">
        <v>13.676376205881349</v>
      </c>
      <c r="AI59">
        <v>0.35985334902813193</v>
      </c>
      <c r="AJ59">
        <v>0</v>
      </c>
      <c r="AK59">
        <v>8.4853183472332834</v>
      </c>
      <c r="AL59">
        <v>0</v>
      </c>
      <c r="AM59">
        <v>1.5205123566654171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2.8223812295050732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4.2300000000000004</v>
      </c>
      <c r="AZ59">
        <v>1.17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64.415390921734655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2.4597195942095067</v>
      </c>
      <c r="N60">
        <v>2.859757483252777</v>
      </c>
      <c r="O60">
        <v>3.1799999999999997</v>
      </c>
      <c r="P60">
        <v>4.21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3.3863906604169696</v>
      </c>
      <c r="AC60">
        <v>2.309186773314075</v>
      </c>
      <c r="AD60">
        <v>0</v>
      </c>
      <c r="AE60">
        <v>4.8751426944619478</v>
      </c>
      <c r="AF60">
        <v>0.7619502723317586</v>
      </c>
      <c r="AG60">
        <v>4.6788019554343636</v>
      </c>
      <c r="AH60">
        <v>13.676376205881349</v>
      </c>
      <c r="AI60">
        <v>0.35985334902813193</v>
      </c>
      <c r="AJ60">
        <v>0</v>
      </c>
      <c r="AK60">
        <v>8.4853183472332834</v>
      </c>
      <c r="AL60">
        <v>0</v>
      </c>
      <c r="AM60">
        <v>1.5205123566654171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2.8223812295050732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4.2300000000000004</v>
      </c>
      <c r="AZ60">
        <v>2.35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65.595390921734648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2.4597195942095067</v>
      </c>
      <c r="N61">
        <v>2.859757483252777</v>
      </c>
      <c r="O61">
        <v>3.1799999999999997</v>
      </c>
      <c r="P61">
        <v>4.21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3.3863906604169696</v>
      </c>
      <c r="AC61">
        <v>2.309186773314075</v>
      </c>
      <c r="AD61">
        <v>0</v>
      </c>
      <c r="AE61">
        <v>4.8751426944619478</v>
      </c>
      <c r="AF61">
        <v>0.7619502723317586</v>
      </c>
      <c r="AG61">
        <v>4.6788019554343636</v>
      </c>
      <c r="AH61">
        <v>13.676376205881349</v>
      </c>
      <c r="AI61">
        <v>0.35985334902813193</v>
      </c>
      <c r="AJ61">
        <v>0</v>
      </c>
      <c r="AK61">
        <v>8.4853183472332834</v>
      </c>
      <c r="AL61">
        <v>0</v>
      </c>
      <c r="AM61">
        <v>1.5205123566654171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2.8223812295050732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4.2300000000000004</v>
      </c>
      <c r="AZ61">
        <v>3.53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66.775390921734655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2.4597195942095067</v>
      </c>
      <c r="N62">
        <v>2.859757483252777</v>
      </c>
      <c r="O62">
        <v>3.1799999999999997</v>
      </c>
      <c r="P62">
        <v>4.21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3.3863906604169696</v>
      </c>
      <c r="AC62">
        <v>2.309186773314075</v>
      </c>
      <c r="AD62">
        <v>0</v>
      </c>
      <c r="AE62">
        <v>4.8751426944619478</v>
      </c>
      <c r="AF62">
        <v>0.7619502723317586</v>
      </c>
      <c r="AG62">
        <v>4.6788019554343636</v>
      </c>
      <c r="AH62">
        <v>13.676376205881349</v>
      </c>
      <c r="AI62">
        <v>0.35985334902813193</v>
      </c>
      <c r="AJ62">
        <v>0</v>
      </c>
      <c r="AK62">
        <v>8.4853183472332834</v>
      </c>
      <c r="AL62">
        <v>0</v>
      </c>
      <c r="AM62">
        <v>1.5205123566654171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2.8223812295050732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4.2300000000000004</v>
      </c>
      <c r="AZ62">
        <v>3.53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66.775390921734655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2.4597195942095067</v>
      </c>
      <c r="N63">
        <v>2.859757483252777</v>
      </c>
      <c r="O63">
        <v>3.1799999999999997</v>
      </c>
      <c r="P63">
        <v>4.21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3.3863906604169696</v>
      </c>
      <c r="AC63">
        <v>2.309186773314075</v>
      </c>
      <c r="AD63">
        <v>0</v>
      </c>
      <c r="AE63">
        <v>4.8751426944619478</v>
      </c>
      <c r="AF63">
        <v>0.7619502723317586</v>
      </c>
      <c r="AG63">
        <v>4.6788019554343636</v>
      </c>
      <c r="AH63">
        <v>13.676376205881349</v>
      </c>
      <c r="AI63">
        <v>0.35985334902813193</v>
      </c>
      <c r="AJ63">
        <v>0</v>
      </c>
      <c r="AK63">
        <v>8.4853183472332834</v>
      </c>
      <c r="AL63">
        <v>0</v>
      </c>
      <c r="AM63">
        <v>1.5205123566654171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2.8223812295050732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4.2300000000000004</v>
      </c>
      <c r="AZ63">
        <v>3.53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66.775390921734655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2.4597195942095067</v>
      </c>
      <c r="N64">
        <v>2.859757483252777</v>
      </c>
      <c r="O64">
        <v>3.1799999999999997</v>
      </c>
      <c r="P64">
        <v>4.21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3.3863906604169696</v>
      </c>
      <c r="AC64">
        <v>2.309186773314075</v>
      </c>
      <c r="AD64">
        <v>0</v>
      </c>
      <c r="AE64">
        <v>4.8751426944619478</v>
      </c>
      <c r="AF64">
        <v>0.7619502723317586</v>
      </c>
      <c r="AG64">
        <v>4.6788019554343636</v>
      </c>
      <c r="AH64">
        <v>13.676376205881349</v>
      </c>
      <c r="AI64">
        <v>0.35985334902813193</v>
      </c>
      <c r="AJ64">
        <v>0</v>
      </c>
      <c r="AK64">
        <v>8.4853183472332834</v>
      </c>
      <c r="AL64">
        <v>0</v>
      </c>
      <c r="AM64">
        <v>1.5205123566654171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2.8223812295050732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4.2300000000000004</v>
      </c>
      <c r="AZ64">
        <v>3.53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66.775390921734655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2.4597195942095067</v>
      </c>
      <c r="N65">
        <v>2.859757483252777</v>
      </c>
      <c r="O65">
        <v>3.1799999999999997</v>
      </c>
      <c r="P65">
        <v>4.21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3.3863906604169696</v>
      </c>
      <c r="AC65">
        <v>1.9503775724035277</v>
      </c>
      <c r="AD65">
        <v>0</v>
      </c>
      <c r="AE65">
        <v>4.8751426944619478</v>
      </c>
      <c r="AF65">
        <v>0.7619502723317586</v>
      </c>
      <c r="AG65">
        <v>4.6788019554343636</v>
      </c>
      <c r="AH65">
        <v>13.676376205881349</v>
      </c>
      <c r="AI65">
        <v>0.35985334902813193</v>
      </c>
      <c r="AJ65">
        <v>0</v>
      </c>
      <c r="AK65">
        <v>8.4853183472332834</v>
      </c>
      <c r="AL65">
        <v>0</v>
      </c>
      <c r="AM65">
        <v>1.5205123566654171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2.8223812295050732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4.2300000000000004</v>
      </c>
      <c r="AZ65">
        <v>3.53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66.416581720824112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2.4597195942095067</v>
      </c>
      <c r="N66">
        <v>2.859757483252777</v>
      </c>
      <c r="O66">
        <v>3.1799999999999997</v>
      </c>
      <c r="P66">
        <v>4.21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3.0413621780348628</v>
      </c>
      <c r="AC66">
        <v>1.9503775724035277</v>
      </c>
      <c r="AD66">
        <v>0</v>
      </c>
      <c r="AE66">
        <v>4.8751426944619478</v>
      </c>
      <c r="AF66">
        <v>0.7619502723317586</v>
      </c>
      <c r="AG66">
        <v>4.6788019554343636</v>
      </c>
      <c r="AH66">
        <v>13.676376205881349</v>
      </c>
      <c r="AI66">
        <v>0.35985334902813193</v>
      </c>
      <c r="AJ66">
        <v>0</v>
      </c>
      <c r="AK66">
        <v>8.4853183472332834</v>
      </c>
      <c r="AL66">
        <v>0</v>
      </c>
      <c r="AM66">
        <v>1.5205123566654171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2.8223812295050732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4.2300000000000004</v>
      </c>
      <c r="AZ66">
        <v>3.53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66.071553238442007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2.4597195942095067</v>
      </c>
      <c r="N67">
        <v>2.859757483252777</v>
      </c>
      <c r="O67">
        <v>3.1799999999999997</v>
      </c>
      <c r="P67">
        <v>4.21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3.0413621780348628</v>
      </c>
      <c r="AC67">
        <v>1.9503775724035277</v>
      </c>
      <c r="AD67">
        <v>0</v>
      </c>
      <c r="AE67">
        <v>4.8751426944619478</v>
      </c>
      <c r="AF67">
        <v>0.7619502723317586</v>
      </c>
      <c r="AG67">
        <v>4.6788019554343636</v>
      </c>
      <c r="AH67">
        <v>13.676376205881349</v>
      </c>
      <c r="AI67">
        <v>1.4111526618956587</v>
      </c>
      <c r="AJ67">
        <v>0</v>
      </c>
      <c r="AK67">
        <v>8.4853183472332834</v>
      </c>
      <c r="AL67">
        <v>0</v>
      </c>
      <c r="AM67">
        <v>1.5205123566654171</v>
      </c>
      <c r="AN67">
        <v>0</v>
      </c>
      <c r="AO67">
        <v>0</v>
      </c>
      <c r="AP67">
        <v>0</v>
      </c>
      <c r="AQ67">
        <v>1.082822113520858</v>
      </c>
      <c r="AR67">
        <v>0</v>
      </c>
      <c r="AS67">
        <v>2.8223812295050732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4.2300000000000004</v>
      </c>
      <c r="AZ67">
        <v>3.53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68.205674664830383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2.4597195942095067</v>
      </c>
      <c r="N68">
        <v>2.859757483252777</v>
      </c>
      <c r="O68">
        <v>3.1799999999999997</v>
      </c>
      <c r="P68">
        <v>4.21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3.0413621780348628</v>
      </c>
      <c r="AC68">
        <v>1.9503775724035277</v>
      </c>
      <c r="AD68">
        <v>0</v>
      </c>
      <c r="AE68">
        <v>4.8751426944619478</v>
      </c>
      <c r="AF68">
        <v>0.7619502723317586</v>
      </c>
      <c r="AG68">
        <v>4.6788019554343636</v>
      </c>
      <c r="AH68">
        <v>13.676376205881349</v>
      </c>
      <c r="AI68">
        <v>1.4111526618956587</v>
      </c>
      <c r="AJ68">
        <v>0</v>
      </c>
      <c r="AK68">
        <v>8.4853183472332834</v>
      </c>
      <c r="AL68">
        <v>0</v>
      </c>
      <c r="AM68">
        <v>1.5205123566654171</v>
      </c>
      <c r="AN68">
        <v>0</v>
      </c>
      <c r="AO68">
        <v>0</v>
      </c>
      <c r="AP68">
        <v>0</v>
      </c>
      <c r="AQ68">
        <v>4.0133845489890065</v>
      </c>
      <c r="AR68">
        <v>0</v>
      </c>
      <c r="AS68">
        <v>2.8223812295050732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4.2300000000000004</v>
      </c>
      <c r="AZ68">
        <v>3.53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71.136237100298544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2.4597195942095067</v>
      </c>
      <c r="N69">
        <v>2.859757483252777</v>
      </c>
      <c r="O69">
        <v>3.1799999999999997</v>
      </c>
      <c r="P69">
        <v>4.21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3.0413621780348628</v>
      </c>
      <c r="AC69">
        <v>1.9503775724035277</v>
      </c>
      <c r="AD69">
        <v>0</v>
      </c>
      <c r="AE69">
        <v>4.8751426944619478</v>
      </c>
      <c r="AF69">
        <v>0.7619502723317586</v>
      </c>
      <c r="AG69">
        <v>4.6788019554343636</v>
      </c>
      <c r="AH69">
        <v>13.676376205881349</v>
      </c>
      <c r="AI69">
        <v>0.35985334902813193</v>
      </c>
      <c r="AJ69">
        <v>0</v>
      </c>
      <c r="AK69">
        <v>8.4853183472332834</v>
      </c>
      <c r="AL69">
        <v>0</v>
      </c>
      <c r="AM69">
        <v>1.5205123566654171</v>
      </c>
      <c r="AN69">
        <v>0</v>
      </c>
      <c r="AO69">
        <v>0</v>
      </c>
      <c r="AP69">
        <v>0</v>
      </c>
      <c r="AQ69">
        <v>4.0133845489890065</v>
      </c>
      <c r="AR69">
        <v>0</v>
      </c>
      <c r="AS69">
        <v>2.8223812295050732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4.2300000000000004</v>
      </c>
      <c r="AZ69">
        <v>3.53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70.084937787431016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2.4597195942095067</v>
      </c>
      <c r="N70">
        <v>2.859757483252777</v>
      </c>
      <c r="O70">
        <v>3.1799999999999997</v>
      </c>
      <c r="P70">
        <v>4.21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3.0413621780348628</v>
      </c>
      <c r="AC70">
        <v>1.9503775724035277</v>
      </c>
      <c r="AD70">
        <v>0</v>
      </c>
      <c r="AE70">
        <v>4.8751426944619478</v>
      </c>
      <c r="AF70">
        <v>0.7619502723317586</v>
      </c>
      <c r="AG70">
        <v>4.6788019554343636</v>
      </c>
      <c r="AH70">
        <v>13.676376205881349</v>
      </c>
      <c r="AI70">
        <v>0.35985334902813193</v>
      </c>
      <c r="AJ70">
        <v>0</v>
      </c>
      <c r="AK70">
        <v>8.4853183472332834</v>
      </c>
      <c r="AL70">
        <v>0</v>
      </c>
      <c r="AM70">
        <v>1.5205123566654171</v>
      </c>
      <c r="AN70">
        <v>0</v>
      </c>
      <c r="AO70">
        <v>0</v>
      </c>
      <c r="AP70">
        <v>0</v>
      </c>
      <c r="AQ70">
        <v>4.0133845489890065</v>
      </c>
      <c r="AR70">
        <v>0</v>
      </c>
      <c r="AS70">
        <v>2.8223812295050732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4.2300000000000004</v>
      </c>
      <c r="AZ70">
        <v>3.53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70.084937787431016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2.4597195942095067</v>
      </c>
      <c r="N71">
        <v>2.859757483252777</v>
      </c>
      <c r="O71">
        <v>3.1799999999999997</v>
      </c>
      <c r="P71">
        <v>4.21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3.0413621780348628</v>
      </c>
      <c r="AC71">
        <v>1.9503775724035277</v>
      </c>
      <c r="AD71">
        <v>0</v>
      </c>
      <c r="AE71">
        <v>4.8751426944619478</v>
      </c>
      <c r="AF71">
        <v>0.7619502723317586</v>
      </c>
      <c r="AG71">
        <v>4.6788019554343636</v>
      </c>
      <c r="AH71">
        <v>13.676376205881349</v>
      </c>
      <c r="AI71">
        <v>0.35985334902813193</v>
      </c>
      <c r="AJ71">
        <v>0</v>
      </c>
      <c r="AK71">
        <v>8.4853183472332834</v>
      </c>
      <c r="AL71">
        <v>0</v>
      </c>
      <c r="AM71">
        <v>1.5205123566654171</v>
      </c>
      <c r="AN71">
        <v>0</v>
      </c>
      <c r="AO71">
        <v>0</v>
      </c>
      <c r="AP71">
        <v>0</v>
      </c>
      <c r="AQ71">
        <v>4.0133845489890065</v>
      </c>
      <c r="AR71">
        <v>0</v>
      </c>
      <c r="AS71">
        <v>2.8223812295050732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4.2300000000000004</v>
      </c>
      <c r="AZ71">
        <v>3.53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70.084937787431016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2.4597195942095067</v>
      </c>
      <c r="N72">
        <v>2.859757483252777</v>
      </c>
      <c r="O72">
        <v>3.1799999999999997</v>
      </c>
      <c r="P72">
        <v>4.21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3.0413621780348628</v>
      </c>
      <c r="AC72">
        <v>1.9503775724035277</v>
      </c>
      <c r="AD72">
        <v>0</v>
      </c>
      <c r="AE72">
        <v>4.8751426944619478</v>
      </c>
      <c r="AF72">
        <v>0.7619502723317586</v>
      </c>
      <c r="AG72">
        <v>4.6788019554343636</v>
      </c>
      <c r="AH72">
        <v>13.676376205881349</v>
      </c>
      <c r="AI72">
        <v>0.35985334902813193</v>
      </c>
      <c r="AJ72">
        <v>0</v>
      </c>
      <c r="AK72">
        <v>8.4853183472332834</v>
      </c>
      <c r="AL72">
        <v>0</v>
      </c>
      <c r="AM72">
        <v>1.5205123566654171</v>
      </c>
      <c r="AN72">
        <v>0</v>
      </c>
      <c r="AO72">
        <v>0</v>
      </c>
      <c r="AP72">
        <v>0</v>
      </c>
      <c r="AQ72">
        <v>4.0133845489890065</v>
      </c>
      <c r="AR72">
        <v>0</v>
      </c>
      <c r="AS72">
        <v>2.8223812295050732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4.2300000000000004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71.734937787431022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2.4597195942095067</v>
      </c>
      <c r="N73">
        <v>2.859757483252777</v>
      </c>
      <c r="O73">
        <v>3.1799999999999997</v>
      </c>
      <c r="P73">
        <v>4.21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3.0413621780348628</v>
      </c>
      <c r="AC73">
        <v>1.9503775724035277</v>
      </c>
      <c r="AD73">
        <v>0</v>
      </c>
      <c r="AE73">
        <v>4.8751426944619478</v>
      </c>
      <c r="AF73">
        <v>0.7619502723317586</v>
      </c>
      <c r="AG73">
        <v>4.6788019554343636</v>
      </c>
      <c r="AH73">
        <v>13.676376205881349</v>
      </c>
      <c r="AI73">
        <v>0.35985334902813193</v>
      </c>
      <c r="AJ73">
        <v>0</v>
      </c>
      <c r="AK73">
        <v>8.4853183472332834</v>
      </c>
      <c r="AL73">
        <v>0</v>
      </c>
      <c r="AM73">
        <v>1.5205123566654171</v>
      </c>
      <c r="AN73">
        <v>0</v>
      </c>
      <c r="AO73">
        <v>0</v>
      </c>
      <c r="AP73">
        <v>0</v>
      </c>
      <c r="AQ73">
        <v>4.0133845489890065</v>
      </c>
      <c r="AR73">
        <v>0</v>
      </c>
      <c r="AS73">
        <v>2.8223812295050732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4.2300000000000004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71.734937787431022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2.4597195942095067</v>
      </c>
      <c r="N74">
        <v>2.859757483252777</v>
      </c>
      <c r="O74">
        <v>3.1799999999999997</v>
      </c>
      <c r="P74">
        <v>4.21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3.0413621780348628</v>
      </c>
      <c r="AC74">
        <v>1.9503775724035277</v>
      </c>
      <c r="AD74">
        <v>0</v>
      </c>
      <c r="AE74">
        <v>4.8751426944619478</v>
      </c>
      <c r="AF74">
        <v>0.7619502723317586</v>
      </c>
      <c r="AG74">
        <v>4.6788019554343636</v>
      </c>
      <c r="AH74">
        <v>13.676376205881349</v>
      </c>
      <c r="AI74">
        <v>0.35985334902813193</v>
      </c>
      <c r="AJ74">
        <v>0</v>
      </c>
      <c r="AK74">
        <v>8.4853183472332834</v>
      </c>
      <c r="AL74">
        <v>0</v>
      </c>
      <c r="AM74">
        <v>1.5205123566654171</v>
      </c>
      <c r="AN74">
        <v>0</v>
      </c>
      <c r="AO74">
        <v>0</v>
      </c>
      <c r="AP74">
        <v>0</v>
      </c>
      <c r="AQ74">
        <v>4.0133845489890065</v>
      </c>
      <c r="AR74">
        <v>0</v>
      </c>
      <c r="AS74">
        <v>2.8223812295050732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4.2300000000000004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71.734937787431022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2.4597195942095067</v>
      </c>
      <c r="N75">
        <v>2.859757483252777</v>
      </c>
      <c r="O75">
        <v>3.1799999999999997</v>
      </c>
      <c r="P75">
        <v>4.21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3.0413621780348628</v>
      </c>
      <c r="AC75">
        <v>1.9503775724035277</v>
      </c>
      <c r="AD75">
        <v>0</v>
      </c>
      <c r="AE75">
        <v>4.8751426944619478</v>
      </c>
      <c r="AF75">
        <v>0.7619502723317586</v>
      </c>
      <c r="AG75">
        <v>4.6788019554343636</v>
      </c>
      <c r="AH75">
        <v>13.676376205881349</v>
      </c>
      <c r="AI75">
        <v>1.0258646520723447</v>
      </c>
      <c r="AJ75">
        <v>0</v>
      </c>
      <c r="AK75">
        <v>8.4853183472332834</v>
      </c>
      <c r="AL75">
        <v>0</v>
      </c>
      <c r="AM75">
        <v>1.5205123566654171</v>
      </c>
      <c r="AN75">
        <v>0</v>
      </c>
      <c r="AO75">
        <v>0</v>
      </c>
      <c r="AP75">
        <v>0</v>
      </c>
      <c r="AQ75">
        <v>4.0206926847383038</v>
      </c>
      <c r="AR75">
        <v>0</v>
      </c>
      <c r="AS75">
        <v>2.8223812295050732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4.2300000000000004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72.408257226224521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2.4597195942095067</v>
      </c>
      <c r="N76">
        <v>2.859757483252777</v>
      </c>
      <c r="O76">
        <v>3.1799999999999997</v>
      </c>
      <c r="P76">
        <v>4.21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3.0413621780348628</v>
      </c>
      <c r="AC76">
        <v>1.9503775724035277</v>
      </c>
      <c r="AD76">
        <v>0</v>
      </c>
      <c r="AE76">
        <v>4.8751426944619478</v>
      </c>
      <c r="AF76">
        <v>0.7619502723317586</v>
      </c>
      <c r="AG76">
        <v>4.6788019554343636</v>
      </c>
      <c r="AH76">
        <v>13.676376205881349</v>
      </c>
      <c r="AI76">
        <v>3.3347666375905418</v>
      </c>
      <c r="AJ76">
        <v>0</v>
      </c>
      <c r="AK76">
        <v>8.4853183472332834</v>
      </c>
      <c r="AL76">
        <v>0</v>
      </c>
      <c r="AM76">
        <v>1.5205123566654171</v>
      </c>
      <c r="AN76">
        <v>0</v>
      </c>
      <c r="AO76">
        <v>0</v>
      </c>
      <c r="AP76">
        <v>0</v>
      </c>
      <c r="AQ76">
        <v>4.0206926847383038</v>
      </c>
      <c r="AR76">
        <v>0</v>
      </c>
      <c r="AS76">
        <v>2.8223812295050732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4.2300000000000004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74.717159211742711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2.4597195942095067</v>
      </c>
      <c r="N77">
        <v>2.859757483252777</v>
      </c>
      <c r="O77">
        <v>3.1799999999999997</v>
      </c>
      <c r="P77">
        <v>4.21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4.562043267052295</v>
      </c>
      <c r="AC77">
        <v>2.9269789932545454</v>
      </c>
      <c r="AD77">
        <v>0</v>
      </c>
      <c r="AE77">
        <v>4.8751426944619478</v>
      </c>
      <c r="AF77">
        <v>2.2858508169952758</v>
      </c>
      <c r="AG77">
        <v>4.6788019554343636</v>
      </c>
      <c r="AH77">
        <v>13.676376205881349</v>
      </c>
      <c r="AI77">
        <v>3.3347666375905418</v>
      </c>
      <c r="AJ77">
        <v>0</v>
      </c>
      <c r="AK77">
        <v>8.4853183472332834</v>
      </c>
      <c r="AL77">
        <v>0</v>
      </c>
      <c r="AM77">
        <v>1.5205123566654171</v>
      </c>
      <c r="AN77">
        <v>0</v>
      </c>
      <c r="AO77">
        <v>0</v>
      </c>
      <c r="AP77">
        <v>0</v>
      </c>
      <c r="AQ77">
        <v>6.2740345407715843</v>
      </c>
      <c r="AR77">
        <v>0</v>
      </c>
      <c r="AS77">
        <v>2.8223812295050732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4.2300000000000004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80.991684122307959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2.4597195942095067</v>
      </c>
      <c r="N78">
        <v>2.859757483252777</v>
      </c>
      <c r="O78">
        <v>3.1799999999999997</v>
      </c>
      <c r="P78">
        <v>4.21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4.7100647456051119</v>
      </c>
      <c r="AC78">
        <v>3.0786017789411546</v>
      </c>
      <c r="AD78">
        <v>0</v>
      </c>
      <c r="AE78">
        <v>4.9415538861938737</v>
      </c>
      <c r="AF78">
        <v>3.0478010893270344</v>
      </c>
      <c r="AG78">
        <v>4.6788019554343636</v>
      </c>
      <c r="AH78">
        <v>13.80393227796832</v>
      </c>
      <c r="AI78">
        <v>4.9390343166348059</v>
      </c>
      <c r="AJ78">
        <v>0</v>
      </c>
      <c r="AK78">
        <v>8.4853183472332834</v>
      </c>
      <c r="AL78">
        <v>0</v>
      </c>
      <c r="AM78">
        <v>1.5205123566654171</v>
      </c>
      <c r="AN78">
        <v>0</v>
      </c>
      <c r="AO78">
        <v>0</v>
      </c>
      <c r="AP78">
        <v>0</v>
      </c>
      <c r="AQ78">
        <v>8.3641613650705651</v>
      </c>
      <c r="AR78">
        <v>0</v>
      </c>
      <c r="AS78">
        <v>2.8223812295050732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4.3099999999999996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86.101640426041271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2.4597195942095067</v>
      </c>
      <c r="N79">
        <v>2.859757483252777</v>
      </c>
      <c r="O79">
        <v>3.1799999999999997</v>
      </c>
      <c r="P79">
        <v>4.21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4.7100647456051119</v>
      </c>
      <c r="AC79">
        <v>3.0786017789411546</v>
      </c>
      <c r="AD79">
        <v>0</v>
      </c>
      <c r="AE79">
        <v>4.9415538861938737</v>
      </c>
      <c r="AF79">
        <v>3.0478010893270344</v>
      </c>
      <c r="AG79">
        <v>4.6788019554343636</v>
      </c>
      <c r="AH79">
        <v>13.80393227796832</v>
      </c>
      <c r="AI79">
        <v>4.9390343166348059</v>
      </c>
      <c r="AJ79">
        <v>0</v>
      </c>
      <c r="AK79">
        <v>8.4853183472332834</v>
      </c>
      <c r="AL79">
        <v>0</v>
      </c>
      <c r="AM79">
        <v>1.5205123566654171</v>
      </c>
      <c r="AN79">
        <v>0</v>
      </c>
      <c r="AO79">
        <v>0</v>
      </c>
      <c r="AP79">
        <v>0</v>
      </c>
      <c r="AQ79">
        <v>8.3641613650705651</v>
      </c>
      <c r="AR79">
        <v>0</v>
      </c>
      <c r="AS79">
        <v>2.8223812295050732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4.3099999999999996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86.101640426041271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2.4597195942095067</v>
      </c>
      <c r="N80">
        <v>2.859757483252777</v>
      </c>
      <c r="O80">
        <v>3.1799999999999997</v>
      </c>
      <c r="P80">
        <v>4.21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4.7100647456051119</v>
      </c>
      <c r="AC80">
        <v>3.0786017789411546</v>
      </c>
      <c r="AD80">
        <v>0</v>
      </c>
      <c r="AE80">
        <v>4.9415538861938737</v>
      </c>
      <c r="AF80">
        <v>3.0478010893270344</v>
      </c>
      <c r="AG80">
        <v>4.6788019554343636</v>
      </c>
      <c r="AH80">
        <v>13.80393227796832</v>
      </c>
      <c r="AI80">
        <v>4.9390343166348059</v>
      </c>
      <c r="AJ80">
        <v>0</v>
      </c>
      <c r="AK80">
        <v>8.4853183472332834</v>
      </c>
      <c r="AL80">
        <v>0</v>
      </c>
      <c r="AM80">
        <v>1.5205123566654171</v>
      </c>
      <c r="AN80">
        <v>0</v>
      </c>
      <c r="AO80">
        <v>0</v>
      </c>
      <c r="AP80">
        <v>0</v>
      </c>
      <c r="AQ80">
        <v>8.3641613650705651</v>
      </c>
      <c r="AR80">
        <v>0</v>
      </c>
      <c r="AS80">
        <v>2.8223812295050732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4.3099999999999996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86.101640426041271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2.4597195942095067</v>
      </c>
      <c r="N81">
        <v>2.859757483252777</v>
      </c>
      <c r="O81">
        <v>3.1799999999999997</v>
      </c>
      <c r="P81">
        <v>4.21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4.7100647456051119</v>
      </c>
      <c r="AC81">
        <v>3.0786017789411546</v>
      </c>
      <c r="AD81">
        <v>0</v>
      </c>
      <c r="AE81">
        <v>4.9415538861938737</v>
      </c>
      <c r="AF81">
        <v>3.0478010893270344</v>
      </c>
      <c r="AG81">
        <v>4.6788019554343636</v>
      </c>
      <c r="AH81">
        <v>13.80393227796832</v>
      </c>
      <c r="AI81">
        <v>4.9390343166348059</v>
      </c>
      <c r="AJ81">
        <v>0</v>
      </c>
      <c r="AK81">
        <v>8.4853183472332834</v>
      </c>
      <c r="AL81">
        <v>0</v>
      </c>
      <c r="AM81">
        <v>1.5205123566654171</v>
      </c>
      <c r="AN81">
        <v>0</v>
      </c>
      <c r="AO81">
        <v>0</v>
      </c>
      <c r="AP81">
        <v>0</v>
      </c>
      <c r="AQ81">
        <v>8.3641613650705651</v>
      </c>
      <c r="AR81">
        <v>0</v>
      </c>
      <c r="AS81">
        <v>2.8223812295050732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4.3099999999999996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86.101640426041271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2.4597195942095067</v>
      </c>
      <c r="N82">
        <v>2.859757483252777</v>
      </c>
      <c r="O82">
        <v>3.1799999999999997</v>
      </c>
      <c r="P82">
        <v>4.21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4.7100647456051119</v>
      </c>
      <c r="AC82">
        <v>3.0786017789411546</v>
      </c>
      <c r="AD82">
        <v>0</v>
      </c>
      <c r="AE82">
        <v>4.9415538861938737</v>
      </c>
      <c r="AF82">
        <v>3.0478010893270344</v>
      </c>
      <c r="AG82">
        <v>4.6788019554343636</v>
      </c>
      <c r="AH82">
        <v>13.80393227796832</v>
      </c>
      <c r="AI82">
        <v>1.6023836300964722</v>
      </c>
      <c r="AJ82">
        <v>0</v>
      </c>
      <c r="AK82">
        <v>8.4853183472332834</v>
      </c>
      <c r="AL82">
        <v>0</v>
      </c>
      <c r="AM82">
        <v>1.5205123566654171</v>
      </c>
      <c r="AN82">
        <v>0</v>
      </c>
      <c r="AO82">
        <v>0</v>
      </c>
      <c r="AP82">
        <v>0</v>
      </c>
      <c r="AQ82">
        <v>8.3641613650705651</v>
      </c>
      <c r="AR82">
        <v>0</v>
      </c>
      <c r="AS82">
        <v>2.8223812295050732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4.3099999999999996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82.764989739502951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2.4597195942095067</v>
      </c>
      <c r="N83">
        <v>2.859757483252777</v>
      </c>
      <c r="O83">
        <v>3.1799999999999997</v>
      </c>
      <c r="P83">
        <v>4.21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4.7100647456051119</v>
      </c>
      <c r="AC83">
        <v>3.0786017789411546</v>
      </c>
      <c r="AD83">
        <v>0</v>
      </c>
      <c r="AE83">
        <v>4.9415538861938737</v>
      </c>
      <c r="AF83">
        <v>3.0478010893270344</v>
      </c>
      <c r="AG83">
        <v>4.6788019554343636</v>
      </c>
      <c r="AH83">
        <v>13.80393227796832</v>
      </c>
      <c r="AI83">
        <v>1.6023836300964722</v>
      </c>
      <c r="AJ83">
        <v>0</v>
      </c>
      <c r="AK83">
        <v>8.4853183472332834</v>
      </c>
      <c r="AL83">
        <v>0</v>
      </c>
      <c r="AM83">
        <v>1.5205123566654171</v>
      </c>
      <c r="AN83">
        <v>0</v>
      </c>
      <c r="AO83">
        <v>0</v>
      </c>
      <c r="AP83">
        <v>0</v>
      </c>
      <c r="AQ83">
        <v>8.3641613650705651</v>
      </c>
      <c r="AR83">
        <v>0</v>
      </c>
      <c r="AS83">
        <v>2.8223812295050732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4.3099999999999996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82.764989739502951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2.4597195942095067</v>
      </c>
      <c r="N84">
        <v>2.859757483252777</v>
      </c>
      <c r="O84">
        <v>3.1799999999999997</v>
      </c>
      <c r="P84">
        <v>4.21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4.7100647456051119</v>
      </c>
      <c r="AC84">
        <v>3.0786017789411546</v>
      </c>
      <c r="AD84">
        <v>0</v>
      </c>
      <c r="AE84">
        <v>4.9415538861938737</v>
      </c>
      <c r="AF84">
        <v>3.0478010893270344</v>
      </c>
      <c r="AG84">
        <v>4.6788019554343636</v>
      </c>
      <c r="AH84">
        <v>13.80393227796832</v>
      </c>
      <c r="AI84">
        <v>1.6023836300964722</v>
      </c>
      <c r="AJ84">
        <v>0</v>
      </c>
      <c r="AK84">
        <v>8.4853183472332834</v>
      </c>
      <c r="AL84">
        <v>0</v>
      </c>
      <c r="AM84">
        <v>1.5205123566654171</v>
      </c>
      <c r="AN84">
        <v>0</v>
      </c>
      <c r="AO84">
        <v>0</v>
      </c>
      <c r="AP84">
        <v>0</v>
      </c>
      <c r="AQ84">
        <v>8.3641613650705651</v>
      </c>
      <c r="AR84">
        <v>0</v>
      </c>
      <c r="AS84">
        <v>2.8223812295050732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4.3099999999999996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82.764989739502951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2.4597195942095067</v>
      </c>
      <c r="N85">
        <v>2.859757483252777</v>
      </c>
      <c r="O85">
        <v>3.1799999999999997</v>
      </c>
      <c r="P85">
        <v>4.21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4.7100647456051119</v>
      </c>
      <c r="AC85">
        <v>3.0786017789411546</v>
      </c>
      <c r="AD85">
        <v>0</v>
      </c>
      <c r="AE85">
        <v>4.9415538861938737</v>
      </c>
      <c r="AF85">
        <v>3.0478010893270344</v>
      </c>
      <c r="AG85">
        <v>4.6788019554343636</v>
      </c>
      <c r="AH85">
        <v>13.80393227796832</v>
      </c>
      <c r="AI85">
        <v>1.9236139756948833</v>
      </c>
      <c r="AJ85">
        <v>0</v>
      </c>
      <c r="AK85">
        <v>8.4853183472332834</v>
      </c>
      <c r="AL85">
        <v>0</v>
      </c>
      <c r="AM85">
        <v>1.5205123566654171</v>
      </c>
      <c r="AN85">
        <v>0</v>
      </c>
      <c r="AO85">
        <v>0</v>
      </c>
      <c r="AP85">
        <v>0</v>
      </c>
      <c r="AQ85">
        <v>8.3641613650705651</v>
      </c>
      <c r="AR85">
        <v>0</v>
      </c>
      <c r="AS85">
        <v>2.8223812295050732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4.3099999999999996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83.086220085101374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2.4597195942095067</v>
      </c>
      <c r="N86">
        <v>2.859757483252777</v>
      </c>
      <c r="O86">
        <v>3.1799999999999997</v>
      </c>
      <c r="P86">
        <v>4.21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4.562043267052295</v>
      </c>
      <c r="AC86">
        <v>2.9269789932545454</v>
      </c>
      <c r="AD86">
        <v>0</v>
      </c>
      <c r="AE86">
        <v>4.8751426944619478</v>
      </c>
      <c r="AF86">
        <v>2.2858508169952758</v>
      </c>
      <c r="AG86">
        <v>4.6788019554343636</v>
      </c>
      <c r="AH86">
        <v>13.676376205881349</v>
      </c>
      <c r="AI86">
        <v>1.9236139756948833</v>
      </c>
      <c r="AJ86">
        <v>0</v>
      </c>
      <c r="AK86">
        <v>8.4853183472332834</v>
      </c>
      <c r="AL86">
        <v>0</v>
      </c>
      <c r="AM86">
        <v>1.5205123566654171</v>
      </c>
      <c r="AN86">
        <v>0</v>
      </c>
      <c r="AO86">
        <v>0</v>
      </c>
      <c r="AP86">
        <v>0</v>
      </c>
      <c r="AQ86">
        <v>8.3641613650705651</v>
      </c>
      <c r="AR86">
        <v>0</v>
      </c>
      <c r="AS86">
        <v>2.8223812295050732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4.2300000000000004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81.670658284711294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2.4597195942095067</v>
      </c>
      <c r="N87">
        <v>2.859757483252777</v>
      </c>
      <c r="O87">
        <v>3.1799999999999997</v>
      </c>
      <c r="P87">
        <v>4.21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4.562043267052295</v>
      </c>
      <c r="AC87">
        <v>2.9269789932545454</v>
      </c>
      <c r="AD87">
        <v>0</v>
      </c>
      <c r="AE87">
        <v>4.8751426944619478</v>
      </c>
      <c r="AF87">
        <v>2.2858508169952758</v>
      </c>
      <c r="AG87">
        <v>4.6788019554343636</v>
      </c>
      <c r="AH87">
        <v>13.676376205881349</v>
      </c>
      <c r="AI87">
        <v>3.0785359806909298</v>
      </c>
      <c r="AJ87">
        <v>0</v>
      </c>
      <c r="AK87">
        <v>8.4853183472332834</v>
      </c>
      <c r="AL87">
        <v>0</v>
      </c>
      <c r="AM87">
        <v>1.5205123566654171</v>
      </c>
      <c r="AN87">
        <v>0</v>
      </c>
      <c r="AO87">
        <v>0</v>
      </c>
      <c r="AP87">
        <v>0</v>
      </c>
      <c r="AQ87">
        <v>8.3641613650705651</v>
      </c>
      <c r="AR87">
        <v>0</v>
      </c>
      <c r="AS87">
        <v>2.8223812295050732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4.2300000000000004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82.825580289707347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2.4597195942095067</v>
      </c>
      <c r="N88">
        <v>2.859757483252777</v>
      </c>
      <c r="O88">
        <v>3.1799999999999997</v>
      </c>
      <c r="P88">
        <v>4.21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4.562043267052295</v>
      </c>
      <c r="AC88">
        <v>2.9269789932545454</v>
      </c>
      <c r="AD88">
        <v>0</v>
      </c>
      <c r="AE88">
        <v>4.8751426944619478</v>
      </c>
      <c r="AF88">
        <v>2.2858508169952758</v>
      </c>
      <c r="AG88">
        <v>4.6788019554343636</v>
      </c>
      <c r="AH88">
        <v>13.676376205881349</v>
      </c>
      <c r="AI88">
        <v>3.0785359806909298</v>
      </c>
      <c r="AJ88">
        <v>0</v>
      </c>
      <c r="AK88">
        <v>8.4853183472332834</v>
      </c>
      <c r="AL88">
        <v>0</v>
      </c>
      <c r="AM88">
        <v>1.5205123566654171</v>
      </c>
      <c r="AN88">
        <v>0</v>
      </c>
      <c r="AO88">
        <v>0</v>
      </c>
      <c r="AP88">
        <v>0</v>
      </c>
      <c r="AQ88">
        <v>8.3641613650705651</v>
      </c>
      <c r="AR88">
        <v>0</v>
      </c>
      <c r="AS88">
        <v>2.8223812295050732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4.2300000000000004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82.825580289707347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2.4597195942095067</v>
      </c>
      <c r="N89">
        <v>2.859757483252777</v>
      </c>
      <c r="O89">
        <v>3.1799999999999997</v>
      </c>
      <c r="P89">
        <v>4.21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4.562043267052295</v>
      </c>
      <c r="AC89">
        <v>2.9269789932545454</v>
      </c>
      <c r="AD89">
        <v>0</v>
      </c>
      <c r="AE89">
        <v>4.8751426944619478</v>
      </c>
      <c r="AF89">
        <v>2.2858508169952758</v>
      </c>
      <c r="AG89">
        <v>4.6788019554343636</v>
      </c>
      <c r="AH89">
        <v>13.676376205881349</v>
      </c>
      <c r="AI89">
        <v>3.0785359806909298</v>
      </c>
      <c r="AJ89">
        <v>0</v>
      </c>
      <c r="AK89">
        <v>8.4853183472332834</v>
      </c>
      <c r="AL89">
        <v>0</v>
      </c>
      <c r="AM89">
        <v>1.5205123566654171</v>
      </c>
      <c r="AN89">
        <v>0</v>
      </c>
      <c r="AO89">
        <v>0</v>
      </c>
      <c r="AP89">
        <v>0</v>
      </c>
      <c r="AQ89">
        <v>8.3641613650705651</v>
      </c>
      <c r="AR89">
        <v>0</v>
      </c>
      <c r="AS89">
        <v>2.8223812295050732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4.2300000000000004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82.825580289707347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2.4597195942095067</v>
      </c>
      <c r="N90">
        <v>2.859757483252777</v>
      </c>
      <c r="O90">
        <v>3.1799999999999997</v>
      </c>
      <c r="P90">
        <v>4.21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4.7100647456051119</v>
      </c>
      <c r="AC90">
        <v>3.0786017789411546</v>
      </c>
      <c r="AD90">
        <v>0</v>
      </c>
      <c r="AE90">
        <v>4.9415538861938737</v>
      </c>
      <c r="AF90">
        <v>3.0478010893270344</v>
      </c>
      <c r="AG90">
        <v>4.6788019554343636</v>
      </c>
      <c r="AH90">
        <v>13.80393227796832</v>
      </c>
      <c r="AI90">
        <v>3.0785359806909298</v>
      </c>
      <c r="AJ90">
        <v>0</v>
      </c>
      <c r="AK90">
        <v>8.4853183472332834</v>
      </c>
      <c r="AL90">
        <v>0</v>
      </c>
      <c r="AM90">
        <v>1.5205123566654171</v>
      </c>
      <c r="AN90">
        <v>0</v>
      </c>
      <c r="AO90">
        <v>0</v>
      </c>
      <c r="AP90">
        <v>0</v>
      </c>
      <c r="AQ90">
        <v>8.3641613650705651</v>
      </c>
      <c r="AR90">
        <v>0</v>
      </c>
      <c r="AS90">
        <v>2.8223812295050732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4.3099999999999996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84.241142090097398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2.4597195942095067</v>
      </c>
      <c r="N91">
        <v>2.859757483252777</v>
      </c>
      <c r="O91">
        <v>3.1799999999999997</v>
      </c>
      <c r="P91">
        <v>4.21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4.7100647456051119</v>
      </c>
      <c r="AC91">
        <v>3.0786017789411546</v>
      </c>
      <c r="AD91">
        <v>0</v>
      </c>
      <c r="AE91">
        <v>4.9415538861938737</v>
      </c>
      <c r="AF91">
        <v>3.0478010893270344</v>
      </c>
      <c r="AG91">
        <v>4.6788019554343636</v>
      </c>
      <c r="AH91">
        <v>13.80393227796832</v>
      </c>
      <c r="AI91">
        <v>1.6023836300964722</v>
      </c>
      <c r="AJ91">
        <v>0</v>
      </c>
      <c r="AK91">
        <v>8.4853183472332834</v>
      </c>
      <c r="AL91">
        <v>0</v>
      </c>
      <c r="AM91">
        <v>1.5205123566654171</v>
      </c>
      <c r="AN91">
        <v>0</v>
      </c>
      <c r="AO91">
        <v>0</v>
      </c>
      <c r="AP91">
        <v>0</v>
      </c>
      <c r="AQ91">
        <v>8.3641613650705651</v>
      </c>
      <c r="AR91">
        <v>0</v>
      </c>
      <c r="AS91">
        <v>2.8223812295050732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4.3099999999999996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82.764989739502951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2.4597195942095067</v>
      </c>
      <c r="N92">
        <v>2.859757483252777</v>
      </c>
      <c r="O92">
        <v>3.1799999999999997</v>
      </c>
      <c r="P92">
        <v>4.21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4.7100647456051119</v>
      </c>
      <c r="AC92">
        <v>3.0786017789411546</v>
      </c>
      <c r="AD92">
        <v>0</v>
      </c>
      <c r="AE92">
        <v>4.9415538861938737</v>
      </c>
      <c r="AF92">
        <v>3.0478010893270344</v>
      </c>
      <c r="AG92">
        <v>4.6788019554343636</v>
      </c>
      <c r="AH92">
        <v>13.80393227796832</v>
      </c>
      <c r="AI92">
        <v>1.6023836300964722</v>
      </c>
      <c r="AJ92">
        <v>0</v>
      </c>
      <c r="AK92">
        <v>8.4853183472332834</v>
      </c>
      <c r="AL92">
        <v>0</v>
      </c>
      <c r="AM92">
        <v>1.5205123566654171</v>
      </c>
      <c r="AN92">
        <v>0</v>
      </c>
      <c r="AO92">
        <v>0</v>
      </c>
      <c r="AP92">
        <v>0</v>
      </c>
      <c r="AQ92">
        <v>8.3641613650705651</v>
      </c>
      <c r="AR92">
        <v>0</v>
      </c>
      <c r="AS92">
        <v>2.8223812295050732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4.3099999999999996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82.764989739502951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2.4597195942095067</v>
      </c>
      <c r="N93">
        <v>2.859757483252777</v>
      </c>
      <c r="O93">
        <v>3.1799999999999997</v>
      </c>
      <c r="P93">
        <v>4.21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4.7100647456051119</v>
      </c>
      <c r="AC93">
        <v>3.0786017789411546</v>
      </c>
      <c r="AD93">
        <v>0</v>
      </c>
      <c r="AE93">
        <v>4.9415538861938737</v>
      </c>
      <c r="AF93">
        <v>3.0478010893270344</v>
      </c>
      <c r="AG93">
        <v>4.6788019554343636</v>
      </c>
      <c r="AH93">
        <v>13.80393227796832</v>
      </c>
      <c r="AI93">
        <v>1.9236139756948833</v>
      </c>
      <c r="AJ93">
        <v>0</v>
      </c>
      <c r="AK93">
        <v>8.4853183472332834</v>
      </c>
      <c r="AL93">
        <v>0</v>
      </c>
      <c r="AM93">
        <v>1.5205123566654171</v>
      </c>
      <c r="AN93">
        <v>0</v>
      </c>
      <c r="AO93">
        <v>0</v>
      </c>
      <c r="AP93">
        <v>0</v>
      </c>
      <c r="AQ93">
        <v>8.3641613650705651</v>
      </c>
      <c r="AR93">
        <v>0</v>
      </c>
      <c r="AS93">
        <v>2.8223812295050732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4.3099999999999996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83.086220085101374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2.4597195942095067</v>
      </c>
      <c r="N94">
        <v>2.859757483252777</v>
      </c>
      <c r="O94">
        <v>3.1799999999999997</v>
      </c>
      <c r="P94">
        <v>4.21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4.562043267052295</v>
      </c>
      <c r="AC94">
        <v>2.9269789932545454</v>
      </c>
      <c r="AD94">
        <v>0</v>
      </c>
      <c r="AE94">
        <v>4.8751426944619478</v>
      </c>
      <c r="AF94">
        <v>1.5239005446635172</v>
      </c>
      <c r="AG94">
        <v>4.6788019554343636</v>
      </c>
      <c r="AH94">
        <v>13.676376205881349</v>
      </c>
      <c r="AI94">
        <v>1.9236139756948833</v>
      </c>
      <c r="AJ94">
        <v>0</v>
      </c>
      <c r="AK94">
        <v>8.4853183472332834</v>
      </c>
      <c r="AL94">
        <v>0</v>
      </c>
      <c r="AM94">
        <v>1.5205123566654171</v>
      </c>
      <c r="AN94">
        <v>0</v>
      </c>
      <c r="AO94">
        <v>0</v>
      </c>
      <c r="AP94">
        <v>0</v>
      </c>
      <c r="AQ94">
        <v>6.2740345407715843</v>
      </c>
      <c r="AR94">
        <v>0</v>
      </c>
      <c r="AS94">
        <v>2.8223812295050732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4.2300000000000004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78.818581188080543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1.8999999999999995</v>
      </c>
      <c r="N95">
        <v>2.859757483252777</v>
      </c>
      <c r="O95">
        <v>3.1799999999999997</v>
      </c>
      <c r="P95">
        <v>4.21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4.562043267052295</v>
      </c>
      <c r="AC95">
        <v>2.9269789932545454</v>
      </c>
      <c r="AD95">
        <v>0</v>
      </c>
      <c r="AE95">
        <v>4.8751426944619478</v>
      </c>
      <c r="AF95">
        <v>0.7619502723317586</v>
      </c>
      <c r="AG95">
        <v>4.6788019554343636</v>
      </c>
      <c r="AH95">
        <v>13.676376205881349</v>
      </c>
      <c r="AI95">
        <v>1.9236139756948833</v>
      </c>
      <c r="AJ95">
        <v>0</v>
      </c>
      <c r="AK95">
        <v>8.4853183472332834</v>
      </c>
      <c r="AL95">
        <v>0</v>
      </c>
      <c r="AM95">
        <v>1.5205123566654171</v>
      </c>
      <c r="AN95">
        <v>0</v>
      </c>
      <c r="AO95">
        <v>0</v>
      </c>
      <c r="AP95">
        <v>0</v>
      </c>
      <c r="AQ95">
        <v>4.182689693847724</v>
      </c>
      <c r="AR95">
        <v>0</v>
      </c>
      <c r="AS95">
        <v>2.8223812295050732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4.2300000000000004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75.405566474615426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1.8999999999999995</v>
      </c>
      <c r="N96">
        <v>2.859757483252777</v>
      </c>
      <c r="O96">
        <v>3.1799999999999997</v>
      </c>
      <c r="P96">
        <v>4.21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4.562043267052295</v>
      </c>
      <c r="AC96">
        <v>2.9269789932545454</v>
      </c>
      <c r="AD96">
        <v>0</v>
      </c>
      <c r="AE96">
        <v>4.8751426944619478</v>
      </c>
      <c r="AF96">
        <v>0.7619502723317586</v>
      </c>
      <c r="AG96">
        <v>4.6788019554343636</v>
      </c>
      <c r="AH96">
        <v>13.676376205881349</v>
      </c>
      <c r="AI96">
        <v>1.9236139756948833</v>
      </c>
      <c r="AJ96">
        <v>0</v>
      </c>
      <c r="AK96">
        <v>8.4853183472332834</v>
      </c>
      <c r="AL96">
        <v>0</v>
      </c>
      <c r="AM96">
        <v>1.5205123566654171</v>
      </c>
      <c r="AN96">
        <v>0</v>
      </c>
      <c r="AO96">
        <v>0</v>
      </c>
      <c r="AP96">
        <v>0</v>
      </c>
      <c r="AQ96">
        <v>4.0133845489890065</v>
      </c>
      <c r="AR96">
        <v>0</v>
      </c>
      <c r="AS96">
        <v>2.8223812295050732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4.2300000000000004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75.236261329756701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1.8999999999999995</v>
      </c>
      <c r="N97">
        <v>2.859757483252777</v>
      </c>
      <c r="O97">
        <v>3.1799999999999997</v>
      </c>
      <c r="P97">
        <v>4.21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4.562043267052295</v>
      </c>
      <c r="AC97">
        <v>2.9269789932545454</v>
      </c>
      <c r="AD97">
        <v>0</v>
      </c>
      <c r="AE97">
        <v>4.8751426944619478</v>
      </c>
      <c r="AF97">
        <v>0.7619502723317586</v>
      </c>
      <c r="AG97">
        <v>4.6788019554343636</v>
      </c>
      <c r="AH97">
        <v>13.676376205881349</v>
      </c>
      <c r="AI97">
        <v>1.6023836300964722</v>
      </c>
      <c r="AJ97">
        <v>0</v>
      </c>
      <c r="AK97">
        <v>8.4853183472332834</v>
      </c>
      <c r="AL97">
        <v>0</v>
      </c>
      <c r="AM97">
        <v>1.5205123566654171</v>
      </c>
      <c r="AN97">
        <v>0</v>
      </c>
      <c r="AO97">
        <v>0</v>
      </c>
      <c r="AP97">
        <v>0</v>
      </c>
      <c r="AQ97">
        <v>4.0133845489890065</v>
      </c>
      <c r="AR97">
        <v>0</v>
      </c>
      <c r="AS97">
        <v>2.8223812295050732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4.2300000000000004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74.915030984158307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1.8999999999999995</v>
      </c>
      <c r="N98">
        <v>2.859757483252777</v>
      </c>
      <c r="O98">
        <v>3.1799999999999997</v>
      </c>
      <c r="P98">
        <v>4.21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4.562043267052295</v>
      </c>
      <c r="AC98">
        <v>2.9269789932545454</v>
      </c>
      <c r="AD98">
        <v>0</v>
      </c>
      <c r="AE98">
        <v>4.8751426944619478</v>
      </c>
      <c r="AF98">
        <v>0.7619502723317586</v>
      </c>
      <c r="AG98">
        <v>4.6788019554343636</v>
      </c>
      <c r="AH98">
        <v>13.676376205881349</v>
      </c>
      <c r="AI98">
        <v>1.6023836300964722</v>
      </c>
      <c r="AJ98">
        <v>0</v>
      </c>
      <c r="AK98">
        <v>8.4853183472332834</v>
      </c>
      <c r="AL98">
        <v>0</v>
      </c>
      <c r="AM98">
        <v>1.5205123566654171</v>
      </c>
      <c r="AN98">
        <v>0</v>
      </c>
      <c r="AO98">
        <v>0</v>
      </c>
      <c r="AP98">
        <v>0</v>
      </c>
      <c r="AQ98">
        <v>4.0133845489890065</v>
      </c>
      <c r="AR98">
        <v>0</v>
      </c>
      <c r="AS98">
        <v>2.8223812295050732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4.2300000000000004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74.915030984158307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1.7027445967006796E-2</v>
      </c>
      <c r="M99">
        <f t="shared" si="2"/>
        <v>5.8258783532346869E-2</v>
      </c>
      <c r="N99">
        <f t="shared" si="2"/>
        <v>6.8634482744000566E-2</v>
      </c>
      <c r="O99">
        <f t="shared" si="2"/>
        <v>7.6320000000000124E-2</v>
      </c>
      <c r="P99">
        <f t="shared" si="2"/>
        <v>0.10539314769589637</v>
      </c>
      <c r="Q99">
        <f t="shared" si="2"/>
        <v>1.7064388185654021E-3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0.10075470627191546</v>
      </c>
      <c r="AC99">
        <f t="shared" si="2"/>
        <v>6.3448014393032701E-2</v>
      </c>
      <c r="AD99">
        <f t="shared" si="2"/>
        <v>4.1442213747426425E-2</v>
      </c>
      <c r="AE99">
        <f t="shared" si="2"/>
        <v>0.11720265824228253</v>
      </c>
      <c r="AF99">
        <f t="shared" si="2"/>
        <v>2.7239722235860398E-2</v>
      </c>
      <c r="AG99">
        <f t="shared" si="2"/>
        <v>0.11229124693042483</v>
      </c>
      <c r="AH99">
        <f t="shared" si="2"/>
        <v>0.3286156971574124</v>
      </c>
      <c r="AI99">
        <f t="shared" si="2"/>
        <v>4.3613613586301531E-2</v>
      </c>
      <c r="AJ99">
        <f t="shared" si="2"/>
        <v>0</v>
      </c>
      <c r="AK99">
        <f t="shared" si="2"/>
        <v>0.20364764033359845</v>
      </c>
      <c r="AL99">
        <f t="shared" si="2"/>
        <v>0</v>
      </c>
      <c r="AM99">
        <f t="shared" si="2"/>
        <v>3.6492296559970043E-2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7.849668608320047E-2</v>
      </c>
      <c r="AR99">
        <f t="shared" si="2"/>
        <v>0</v>
      </c>
      <c r="AS99">
        <f t="shared" si="2"/>
        <v>6.8659127376426862E-2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0.10176000000000006</v>
      </c>
      <c r="AZ99">
        <f t="shared" si="2"/>
        <v>0.10103250000000003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1.8345964216756687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16.66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18.809999999999999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18.809999999999999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16.61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17.649999999999999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17.649999999999999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18.440000000000001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18.440000000000001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18.760000000000002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18.760000000000002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19.079999999999998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19.079999999999998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0.4334775000000009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0.4334775000000009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493.76</v>
      </c>
      <c r="L3" s="202">
        <v>9.02</v>
      </c>
      <c r="M3" s="202">
        <v>57.09</v>
      </c>
      <c r="N3" s="202">
        <v>50.54</v>
      </c>
      <c r="O3" s="202">
        <v>71.39</v>
      </c>
      <c r="P3" s="202">
        <v>22.25</v>
      </c>
      <c r="Q3" s="202">
        <v>8.43</v>
      </c>
      <c r="R3" s="202">
        <v>16.98</v>
      </c>
      <c r="S3" s="202">
        <v>10.7</v>
      </c>
      <c r="T3" s="202">
        <v>0</v>
      </c>
      <c r="U3" s="202">
        <v>49.14</v>
      </c>
      <c r="V3" s="202">
        <v>8.85</v>
      </c>
      <c r="W3" s="202">
        <v>14.34</v>
      </c>
      <c r="X3" s="202">
        <v>42.07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43.68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118.83</v>
      </c>
      <c r="AQ3" s="202">
        <v>38.39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493.76</v>
      </c>
      <c r="L4" s="202">
        <v>9.0299999999999994</v>
      </c>
      <c r="M4" s="202">
        <v>57.09</v>
      </c>
      <c r="N4" s="202">
        <v>50.54</v>
      </c>
      <c r="O4" s="202">
        <v>71.39</v>
      </c>
      <c r="P4" s="202">
        <v>22.25</v>
      </c>
      <c r="Q4" s="202">
        <v>8.75</v>
      </c>
      <c r="R4" s="202">
        <v>16.98</v>
      </c>
      <c r="S4" s="202">
        <v>11.23</v>
      </c>
      <c r="T4" s="202">
        <v>0</v>
      </c>
      <c r="U4" s="202">
        <v>49.14</v>
      </c>
      <c r="V4" s="202">
        <v>8.85</v>
      </c>
      <c r="W4" s="202">
        <v>14.34</v>
      </c>
      <c r="X4" s="202">
        <v>42.07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43.68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118.83</v>
      </c>
      <c r="AQ4" s="202">
        <v>38.39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493.76</v>
      </c>
      <c r="L5" s="202">
        <v>9.32</v>
      </c>
      <c r="M5" s="202">
        <v>57.09</v>
      </c>
      <c r="N5" s="202">
        <v>50.54</v>
      </c>
      <c r="O5" s="202">
        <v>71.39</v>
      </c>
      <c r="P5" s="202">
        <v>22.25</v>
      </c>
      <c r="Q5" s="202">
        <v>8.75</v>
      </c>
      <c r="R5" s="202">
        <v>16.98</v>
      </c>
      <c r="S5" s="202">
        <v>11.23</v>
      </c>
      <c r="T5" s="202">
        <v>0</v>
      </c>
      <c r="U5" s="202">
        <v>49.14</v>
      </c>
      <c r="V5" s="202">
        <v>8.85</v>
      </c>
      <c r="W5" s="202">
        <v>14.34</v>
      </c>
      <c r="X5" s="202">
        <v>42.07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43.68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118.83</v>
      </c>
      <c r="AQ5" s="202">
        <v>38.39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493.76</v>
      </c>
      <c r="L6" s="202">
        <v>9.0299999999999994</v>
      </c>
      <c r="M6" s="202">
        <v>57.09</v>
      </c>
      <c r="N6" s="202">
        <v>50.54</v>
      </c>
      <c r="O6" s="202">
        <v>71.39</v>
      </c>
      <c r="P6" s="202">
        <v>22.25</v>
      </c>
      <c r="Q6" s="202">
        <v>8.75</v>
      </c>
      <c r="R6" s="202">
        <v>16.98</v>
      </c>
      <c r="S6" s="202">
        <v>11.23</v>
      </c>
      <c r="T6" s="202">
        <v>0</v>
      </c>
      <c r="U6" s="202">
        <v>49.14</v>
      </c>
      <c r="V6" s="202">
        <v>8.85</v>
      </c>
      <c r="W6" s="202">
        <v>14.34</v>
      </c>
      <c r="X6" s="202">
        <v>42.07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43.68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118.83</v>
      </c>
      <c r="AQ6" s="202">
        <v>38.39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493.76</v>
      </c>
      <c r="L7" s="202">
        <v>9.0299999999999994</v>
      </c>
      <c r="M7" s="202">
        <v>57.09</v>
      </c>
      <c r="N7" s="202">
        <v>50.54</v>
      </c>
      <c r="O7" s="202">
        <v>71.39</v>
      </c>
      <c r="P7" s="202">
        <v>22.25</v>
      </c>
      <c r="Q7" s="202">
        <v>8.9600000000000009</v>
      </c>
      <c r="R7" s="202">
        <v>18.04</v>
      </c>
      <c r="S7" s="202">
        <v>11.23</v>
      </c>
      <c r="T7" s="202">
        <v>0</v>
      </c>
      <c r="U7" s="202">
        <v>49.14</v>
      </c>
      <c r="V7" s="202">
        <v>8.85</v>
      </c>
      <c r="W7" s="202">
        <v>14.34</v>
      </c>
      <c r="X7" s="202">
        <v>42.07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43.68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118.83</v>
      </c>
      <c r="AQ7" s="202">
        <v>38.39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493.76</v>
      </c>
      <c r="L8" s="202">
        <v>9.0299999999999994</v>
      </c>
      <c r="M8" s="202">
        <v>57.09</v>
      </c>
      <c r="N8" s="202">
        <v>50.54</v>
      </c>
      <c r="O8" s="202">
        <v>71.39</v>
      </c>
      <c r="P8" s="202">
        <v>23.31</v>
      </c>
      <c r="Q8" s="202">
        <v>8.75</v>
      </c>
      <c r="R8" s="202">
        <v>18.04</v>
      </c>
      <c r="S8" s="202">
        <v>11.23</v>
      </c>
      <c r="T8" s="202">
        <v>0</v>
      </c>
      <c r="U8" s="202">
        <v>49.14</v>
      </c>
      <c r="V8" s="202">
        <v>8.85</v>
      </c>
      <c r="W8" s="202">
        <v>14.34</v>
      </c>
      <c r="X8" s="202">
        <v>42.07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43.68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118.83</v>
      </c>
      <c r="AQ8" s="202">
        <v>38.39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493.76</v>
      </c>
      <c r="L9" s="202">
        <v>9.25</v>
      </c>
      <c r="M9" s="202">
        <v>57.09</v>
      </c>
      <c r="N9" s="202">
        <v>50.54</v>
      </c>
      <c r="O9" s="202">
        <v>71.39</v>
      </c>
      <c r="P9" s="202">
        <v>24.51</v>
      </c>
      <c r="Q9" s="202">
        <v>8.75</v>
      </c>
      <c r="R9" s="202">
        <v>18.04</v>
      </c>
      <c r="S9" s="202">
        <v>11.23</v>
      </c>
      <c r="T9" s="202">
        <v>0</v>
      </c>
      <c r="U9" s="202">
        <v>49.14</v>
      </c>
      <c r="V9" s="202">
        <v>8.85</v>
      </c>
      <c r="W9" s="202">
        <v>14.34</v>
      </c>
      <c r="X9" s="202">
        <v>42.07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43.68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118.83</v>
      </c>
      <c r="AQ9" s="202">
        <v>38.39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493.76</v>
      </c>
      <c r="L10" s="202">
        <v>9.25</v>
      </c>
      <c r="M10" s="202">
        <v>57.09</v>
      </c>
      <c r="N10" s="202">
        <v>50.54</v>
      </c>
      <c r="O10" s="202">
        <v>71.39</v>
      </c>
      <c r="P10" s="202">
        <v>24.69</v>
      </c>
      <c r="Q10" s="202">
        <v>8.75</v>
      </c>
      <c r="R10" s="202">
        <v>18.04</v>
      </c>
      <c r="S10" s="202">
        <v>11.23</v>
      </c>
      <c r="T10" s="202">
        <v>0</v>
      </c>
      <c r="U10" s="202">
        <v>49.14</v>
      </c>
      <c r="V10" s="202">
        <v>8.85</v>
      </c>
      <c r="W10" s="202">
        <v>14.34</v>
      </c>
      <c r="X10" s="202">
        <v>42.07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43.68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118.83</v>
      </c>
      <c r="AQ10" s="202">
        <v>38.39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493.76</v>
      </c>
      <c r="L11" s="202">
        <v>9.25</v>
      </c>
      <c r="M11" s="202">
        <v>58.89</v>
      </c>
      <c r="N11" s="202">
        <v>50.54</v>
      </c>
      <c r="O11" s="202">
        <v>71.39</v>
      </c>
      <c r="P11" s="202">
        <v>24.69</v>
      </c>
      <c r="Q11" s="202">
        <v>8.75</v>
      </c>
      <c r="R11" s="202">
        <v>18.04</v>
      </c>
      <c r="S11" s="202">
        <v>11.23</v>
      </c>
      <c r="T11" s="202">
        <v>0</v>
      </c>
      <c r="U11" s="202">
        <v>49.14</v>
      </c>
      <c r="V11" s="202">
        <v>8.85</v>
      </c>
      <c r="W11" s="202">
        <v>14.34</v>
      </c>
      <c r="X11" s="202">
        <v>42.07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43.68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118.83</v>
      </c>
      <c r="AQ11" s="202">
        <v>38.39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465.07</v>
      </c>
      <c r="L12" s="202">
        <v>9.25</v>
      </c>
      <c r="M12" s="202">
        <v>59.11</v>
      </c>
      <c r="N12" s="202">
        <v>50.54</v>
      </c>
      <c r="O12" s="202">
        <v>71.39</v>
      </c>
      <c r="P12" s="202">
        <v>24.97</v>
      </c>
      <c r="Q12" s="202">
        <v>8.75</v>
      </c>
      <c r="R12" s="202">
        <v>18.04</v>
      </c>
      <c r="S12" s="202">
        <v>11.23</v>
      </c>
      <c r="T12" s="202">
        <v>0</v>
      </c>
      <c r="U12" s="202">
        <v>49.14</v>
      </c>
      <c r="V12" s="202">
        <v>8.85</v>
      </c>
      <c r="W12" s="202">
        <v>14.34</v>
      </c>
      <c r="X12" s="202">
        <v>42.07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43.68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118.83</v>
      </c>
      <c r="AQ12" s="202">
        <v>38.39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416.63</v>
      </c>
      <c r="L13" s="202">
        <v>9.25</v>
      </c>
      <c r="M13" s="202">
        <v>59.11</v>
      </c>
      <c r="N13" s="202">
        <v>50.54</v>
      </c>
      <c r="O13" s="202">
        <v>71.39</v>
      </c>
      <c r="P13" s="202">
        <v>24.98</v>
      </c>
      <c r="Q13" s="202">
        <v>8.75</v>
      </c>
      <c r="R13" s="202">
        <v>18.04</v>
      </c>
      <c r="S13" s="202">
        <v>11.23</v>
      </c>
      <c r="T13" s="202">
        <v>0</v>
      </c>
      <c r="U13" s="202">
        <v>49.14</v>
      </c>
      <c r="V13" s="202">
        <v>8.85</v>
      </c>
      <c r="W13" s="202">
        <v>14.34</v>
      </c>
      <c r="X13" s="202">
        <v>42.07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43.68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118.82</v>
      </c>
      <c r="AQ13" s="202">
        <v>38.44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368.18</v>
      </c>
      <c r="L14" s="202">
        <v>9.25</v>
      </c>
      <c r="M14" s="202">
        <v>59.11</v>
      </c>
      <c r="N14" s="202">
        <v>50.54</v>
      </c>
      <c r="O14" s="202">
        <v>71.39</v>
      </c>
      <c r="P14" s="202">
        <v>24.98</v>
      </c>
      <c r="Q14" s="202">
        <v>8.75</v>
      </c>
      <c r="R14" s="202">
        <v>18.04</v>
      </c>
      <c r="S14" s="202">
        <v>11.23</v>
      </c>
      <c r="T14" s="202">
        <v>0</v>
      </c>
      <c r="U14" s="202">
        <v>49.14</v>
      </c>
      <c r="V14" s="202">
        <v>8.85</v>
      </c>
      <c r="W14" s="202">
        <v>14.34</v>
      </c>
      <c r="X14" s="202">
        <v>42.07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43.68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118.82</v>
      </c>
      <c r="AQ14" s="202">
        <v>38.44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368.18</v>
      </c>
      <c r="L15" s="202">
        <v>9.25</v>
      </c>
      <c r="M15" s="202">
        <v>59.11</v>
      </c>
      <c r="N15" s="202">
        <v>50.54</v>
      </c>
      <c r="O15" s="202">
        <v>71.39</v>
      </c>
      <c r="P15" s="202">
        <v>24.98</v>
      </c>
      <c r="Q15" s="202">
        <v>8.75</v>
      </c>
      <c r="R15" s="202">
        <v>18.04</v>
      </c>
      <c r="S15" s="202">
        <v>11.23</v>
      </c>
      <c r="T15" s="202">
        <v>0</v>
      </c>
      <c r="U15" s="202">
        <v>49.14</v>
      </c>
      <c r="V15" s="202">
        <v>8.85</v>
      </c>
      <c r="W15" s="202">
        <v>14.34</v>
      </c>
      <c r="X15" s="202">
        <v>42.07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43.68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118.83</v>
      </c>
      <c r="AQ15" s="202">
        <v>38.44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319.74</v>
      </c>
      <c r="L16" s="202">
        <v>9.25</v>
      </c>
      <c r="M16" s="202">
        <v>59.11</v>
      </c>
      <c r="N16" s="202">
        <v>50.54</v>
      </c>
      <c r="O16" s="202">
        <v>71.39</v>
      </c>
      <c r="P16" s="202">
        <v>24.98</v>
      </c>
      <c r="Q16" s="202">
        <v>8.75</v>
      </c>
      <c r="R16" s="202">
        <v>18.04</v>
      </c>
      <c r="S16" s="202">
        <v>11.23</v>
      </c>
      <c r="T16" s="202">
        <v>0</v>
      </c>
      <c r="U16" s="202">
        <v>49.14</v>
      </c>
      <c r="V16" s="202">
        <v>8.85</v>
      </c>
      <c r="W16" s="202">
        <v>14.34</v>
      </c>
      <c r="X16" s="202">
        <v>42.07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43.68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118.83</v>
      </c>
      <c r="AQ16" s="202">
        <v>38.44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273.38</v>
      </c>
      <c r="L17" s="202">
        <v>9.25</v>
      </c>
      <c r="M17" s="202">
        <v>59.11</v>
      </c>
      <c r="N17" s="202">
        <v>50.54</v>
      </c>
      <c r="O17" s="202">
        <v>71.39</v>
      </c>
      <c r="P17" s="202">
        <v>23.25</v>
      </c>
      <c r="Q17" s="202">
        <v>8.75</v>
      </c>
      <c r="R17" s="202">
        <v>18.04</v>
      </c>
      <c r="S17" s="202">
        <v>11.23</v>
      </c>
      <c r="T17" s="202">
        <v>0</v>
      </c>
      <c r="U17" s="202">
        <v>49.14</v>
      </c>
      <c r="V17" s="202">
        <v>8.85</v>
      </c>
      <c r="W17" s="202">
        <v>14.34</v>
      </c>
      <c r="X17" s="202">
        <v>42.07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43.68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118.83</v>
      </c>
      <c r="AQ17" s="202">
        <v>38.44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273.38</v>
      </c>
      <c r="L18" s="202">
        <v>9.25</v>
      </c>
      <c r="M18" s="202">
        <v>59.11</v>
      </c>
      <c r="N18" s="202">
        <v>50.54</v>
      </c>
      <c r="O18" s="202">
        <v>71.39</v>
      </c>
      <c r="P18" s="202">
        <v>23.25</v>
      </c>
      <c r="Q18" s="202">
        <v>8.75</v>
      </c>
      <c r="R18" s="202">
        <v>18.04</v>
      </c>
      <c r="S18" s="202">
        <v>11.23</v>
      </c>
      <c r="T18" s="202">
        <v>0</v>
      </c>
      <c r="U18" s="202">
        <v>49.14</v>
      </c>
      <c r="V18" s="202">
        <v>8.85</v>
      </c>
      <c r="W18" s="202">
        <v>14.34</v>
      </c>
      <c r="X18" s="202">
        <v>42.07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43.68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118.83</v>
      </c>
      <c r="AQ18" s="202">
        <v>38.44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273.38</v>
      </c>
      <c r="L19" s="202">
        <v>9.25</v>
      </c>
      <c r="M19" s="202">
        <v>59.11</v>
      </c>
      <c r="N19" s="202">
        <v>50.54</v>
      </c>
      <c r="O19" s="202">
        <v>71.39</v>
      </c>
      <c r="P19" s="202">
        <v>23.25</v>
      </c>
      <c r="Q19" s="202">
        <v>8.75</v>
      </c>
      <c r="R19" s="202">
        <v>18.04</v>
      </c>
      <c r="S19" s="202">
        <v>11.23</v>
      </c>
      <c r="T19" s="202">
        <v>0</v>
      </c>
      <c r="U19" s="202">
        <v>49.14</v>
      </c>
      <c r="V19" s="202">
        <v>8.85</v>
      </c>
      <c r="W19" s="202">
        <v>14.34</v>
      </c>
      <c r="X19" s="202">
        <v>42.07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43.68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118.83</v>
      </c>
      <c r="AQ19" s="202">
        <v>38.44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273.38</v>
      </c>
      <c r="L20" s="202">
        <v>5.5</v>
      </c>
      <c r="M20" s="202">
        <v>59.11</v>
      </c>
      <c r="N20" s="202">
        <v>50.54</v>
      </c>
      <c r="O20" s="202">
        <v>71.39</v>
      </c>
      <c r="P20" s="202">
        <v>23.25</v>
      </c>
      <c r="Q20" s="202">
        <v>5.08</v>
      </c>
      <c r="R20" s="202">
        <v>10.34</v>
      </c>
      <c r="S20" s="202">
        <v>6.3</v>
      </c>
      <c r="T20" s="202">
        <v>0</v>
      </c>
      <c r="U20" s="202">
        <v>49.14</v>
      </c>
      <c r="V20" s="202">
        <v>8.85</v>
      </c>
      <c r="W20" s="202">
        <v>14.34</v>
      </c>
      <c r="X20" s="202">
        <v>42.07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43.68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118.83</v>
      </c>
      <c r="AQ20" s="202">
        <v>25.4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273.38</v>
      </c>
      <c r="L21" s="202">
        <v>5.5</v>
      </c>
      <c r="M21" s="202">
        <v>59.11</v>
      </c>
      <c r="N21" s="202">
        <v>50.54</v>
      </c>
      <c r="O21" s="202">
        <v>71.39</v>
      </c>
      <c r="P21" s="202">
        <v>23.25</v>
      </c>
      <c r="Q21" s="202">
        <v>5.08</v>
      </c>
      <c r="R21" s="202">
        <v>10.34</v>
      </c>
      <c r="S21" s="202">
        <v>6.3</v>
      </c>
      <c r="T21" s="202">
        <v>0</v>
      </c>
      <c r="U21" s="202">
        <v>49.14</v>
      </c>
      <c r="V21" s="202">
        <v>8.85</v>
      </c>
      <c r="W21" s="202">
        <v>14.34</v>
      </c>
      <c r="X21" s="202">
        <v>42.07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43.68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118.83</v>
      </c>
      <c r="AQ21" s="202">
        <v>25.4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273.38</v>
      </c>
      <c r="L22" s="202">
        <v>5.5</v>
      </c>
      <c r="M22" s="202">
        <v>59.11</v>
      </c>
      <c r="N22" s="202">
        <v>50.54</v>
      </c>
      <c r="O22" s="202">
        <v>71.39</v>
      </c>
      <c r="P22" s="202">
        <v>23.25</v>
      </c>
      <c r="Q22" s="202">
        <v>5.08</v>
      </c>
      <c r="R22" s="202">
        <v>10.34</v>
      </c>
      <c r="S22" s="202">
        <v>6.3</v>
      </c>
      <c r="T22" s="202">
        <v>0</v>
      </c>
      <c r="U22" s="202">
        <v>49.14</v>
      </c>
      <c r="V22" s="202">
        <v>8.85</v>
      </c>
      <c r="W22" s="202">
        <v>14.34</v>
      </c>
      <c r="X22" s="202">
        <v>42.07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43.68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118.83</v>
      </c>
      <c r="AQ22" s="202">
        <v>25.4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273.38</v>
      </c>
      <c r="L23" s="202">
        <v>5.5</v>
      </c>
      <c r="M23" s="202">
        <v>59.11</v>
      </c>
      <c r="N23" s="202">
        <v>50.54</v>
      </c>
      <c r="O23" s="202">
        <v>71.39</v>
      </c>
      <c r="P23" s="202">
        <v>23.25</v>
      </c>
      <c r="Q23" s="202">
        <v>5.08</v>
      </c>
      <c r="R23" s="202">
        <v>10.34</v>
      </c>
      <c r="S23" s="202">
        <v>6.3</v>
      </c>
      <c r="T23" s="202">
        <v>0</v>
      </c>
      <c r="U23" s="202">
        <v>49.14</v>
      </c>
      <c r="V23" s="202">
        <v>8.85</v>
      </c>
      <c r="W23" s="202">
        <v>14.34</v>
      </c>
      <c r="X23" s="202">
        <v>42.07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43.68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118.83</v>
      </c>
      <c r="AQ23" s="202">
        <v>25.4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273.38</v>
      </c>
      <c r="L24" s="202">
        <v>5.5</v>
      </c>
      <c r="M24" s="202">
        <v>59.11</v>
      </c>
      <c r="N24" s="202">
        <v>50.54</v>
      </c>
      <c r="O24" s="202">
        <v>71.39</v>
      </c>
      <c r="P24" s="202">
        <v>23.25</v>
      </c>
      <c r="Q24" s="202">
        <v>5.08</v>
      </c>
      <c r="R24" s="202">
        <v>10.34</v>
      </c>
      <c r="S24" s="202">
        <v>6.3</v>
      </c>
      <c r="T24" s="202">
        <v>0</v>
      </c>
      <c r="U24" s="202">
        <v>49.14</v>
      </c>
      <c r="V24" s="202">
        <v>8.85</v>
      </c>
      <c r="W24" s="202">
        <v>14.34</v>
      </c>
      <c r="X24" s="202">
        <v>42.07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43.68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118.83</v>
      </c>
      <c r="AQ24" s="202">
        <v>25.4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273.38</v>
      </c>
      <c r="L25" s="202">
        <v>5.5</v>
      </c>
      <c r="M25" s="202">
        <v>59.11</v>
      </c>
      <c r="N25" s="202">
        <v>50.54</v>
      </c>
      <c r="O25" s="202">
        <v>71.39</v>
      </c>
      <c r="P25" s="202">
        <v>23.25</v>
      </c>
      <c r="Q25" s="202">
        <v>5.08</v>
      </c>
      <c r="R25" s="202">
        <v>10.34</v>
      </c>
      <c r="S25" s="202">
        <v>6.3</v>
      </c>
      <c r="T25" s="202">
        <v>0</v>
      </c>
      <c r="U25" s="202">
        <v>49.14</v>
      </c>
      <c r="V25" s="202">
        <v>8.85</v>
      </c>
      <c r="W25" s="202">
        <v>14.34</v>
      </c>
      <c r="X25" s="202">
        <v>42.07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43.68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118.83</v>
      </c>
      <c r="AQ25" s="202">
        <v>25.4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273.38</v>
      </c>
      <c r="L26" s="202">
        <v>5.5</v>
      </c>
      <c r="M26" s="202">
        <v>59.11</v>
      </c>
      <c r="N26" s="202">
        <v>50.54</v>
      </c>
      <c r="O26" s="202">
        <v>71.39</v>
      </c>
      <c r="P26" s="202">
        <v>23.25</v>
      </c>
      <c r="Q26" s="202">
        <v>5.08</v>
      </c>
      <c r="R26" s="202">
        <v>10.34</v>
      </c>
      <c r="S26" s="202">
        <v>6.3</v>
      </c>
      <c r="T26" s="202">
        <v>0</v>
      </c>
      <c r="U26" s="202">
        <v>49.14</v>
      </c>
      <c r="V26" s="202">
        <v>8.85</v>
      </c>
      <c r="W26" s="202">
        <v>14.34</v>
      </c>
      <c r="X26" s="202">
        <v>42.07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43.68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118.82</v>
      </c>
      <c r="AQ26" s="202">
        <v>25.4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273.38</v>
      </c>
      <c r="L27" s="202">
        <v>5.5</v>
      </c>
      <c r="M27" s="202">
        <v>59.11</v>
      </c>
      <c r="N27" s="202">
        <v>50.54</v>
      </c>
      <c r="O27" s="202">
        <v>71.39</v>
      </c>
      <c r="P27" s="202">
        <v>23.25</v>
      </c>
      <c r="Q27" s="202">
        <v>5.08</v>
      </c>
      <c r="R27" s="202">
        <v>10.34</v>
      </c>
      <c r="S27" s="202">
        <v>6.3</v>
      </c>
      <c r="T27" s="202">
        <v>0</v>
      </c>
      <c r="U27" s="202">
        <v>50.59</v>
      </c>
      <c r="V27" s="202">
        <v>8.85</v>
      </c>
      <c r="W27" s="202">
        <v>14.34</v>
      </c>
      <c r="X27" s="202">
        <v>42.07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43.68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108.38</v>
      </c>
      <c r="AQ27" s="202">
        <v>20.56</v>
      </c>
      <c r="AR27" s="202">
        <v>10.02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273.38</v>
      </c>
      <c r="L28" s="202">
        <v>5.5</v>
      </c>
      <c r="M28" s="202">
        <v>59.11</v>
      </c>
      <c r="N28" s="202">
        <v>50.54</v>
      </c>
      <c r="O28" s="202">
        <v>71.39</v>
      </c>
      <c r="P28" s="202">
        <v>23.25</v>
      </c>
      <c r="Q28" s="202">
        <v>5.08</v>
      </c>
      <c r="R28" s="202">
        <v>10.34</v>
      </c>
      <c r="S28" s="202">
        <v>6.3</v>
      </c>
      <c r="T28" s="202">
        <v>0</v>
      </c>
      <c r="U28" s="202">
        <v>52.72</v>
      </c>
      <c r="V28" s="202">
        <v>8.85</v>
      </c>
      <c r="W28" s="202">
        <v>14.34</v>
      </c>
      <c r="X28" s="202">
        <v>42.07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43.68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118.83</v>
      </c>
      <c r="AQ28" s="202">
        <v>20.56</v>
      </c>
      <c r="AR28" s="202">
        <v>20.18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273.38</v>
      </c>
      <c r="L29" s="202">
        <v>5.5</v>
      </c>
      <c r="M29" s="202">
        <v>59.11</v>
      </c>
      <c r="N29" s="202">
        <v>50.54</v>
      </c>
      <c r="O29" s="202">
        <v>71.39</v>
      </c>
      <c r="P29" s="202">
        <v>23.25</v>
      </c>
      <c r="Q29" s="202">
        <v>5.08</v>
      </c>
      <c r="R29" s="202">
        <v>10.34</v>
      </c>
      <c r="S29" s="202">
        <v>6.3</v>
      </c>
      <c r="T29" s="202">
        <v>0</v>
      </c>
      <c r="U29" s="202">
        <v>54.83</v>
      </c>
      <c r="V29" s="202">
        <v>8.85</v>
      </c>
      <c r="W29" s="202">
        <v>14.34</v>
      </c>
      <c r="X29" s="202">
        <v>42.07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43.68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118.83</v>
      </c>
      <c r="AQ29" s="202">
        <v>20.56</v>
      </c>
      <c r="AR29" s="202">
        <v>28.99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273.38</v>
      </c>
      <c r="L30" s="202">
        <v>5.5</v>
      </c>
      <c r="M30" s="202">
        <v>59.11</v>
      </c>
      <c r="N30" s="202">
        <v>50.54</v>
      </c>
      <c r="O30" s="202">
        <v>71.39</v>
      </c>
      <c r="P30" s="202">
        <v>23.25</v>
      </c>
      <c r="Q30" s="202">
        <v>5.08</v>
      </c>
      <c r="R30" s="202">
        <v>10.34</v>
      </c>
      <c r="S30" s="202">
        <v>6.3</v>
      </c>
      <c r="T30" s="202">
        <v>0</v>
      </c>
      <c r="U30" s="202">
        <v>56.2</v>
      </c>
      <c r="V30" s="202">
        <v>8.85</v>
      </c>
      <c r="W30" s="202">
        <v>14.34</v>
      </c>
      <c r="X30" s="202">
        <v>42.07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43.68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118.83</v>
      </c>
      <c r="AQ30" s="202">
        <v>20.56</v>
      </c>
      <c r="AR30" s="202">
        <v>35.15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273.38</v>
      </c>
      <c r="L31" s="202">
        <v>5.5</v>
      </c>
      <c r="M31" s="202">
        <v>59.11</v>
      </c>
      <c r="N31" s="202">
        <v>50.54</v>
      </c>
      <c r="O31" s="202">
        <v>71.39</v>
      </c>
      <c r="P31" s="202">
        <v>23.25</v>
      </c>
      <c r="Q31" s="202">
        <v>5.08</v>
      </c>
      <c r="R31" s="202">
        <v>10.34</v>
      </c>
      <c r="S31" s="202">
        <v>6.3</v>
      </c>
      <c r="T31" s="202">
        <v>0</v>
      </c>
      <c r="U31" s="202">
        <v>57.32</v>
      </c>
      <c r="V31" s="202">
        <v>5.51</v>
      </c>
      <c r="W31" s="202">
        <v>14.34</v>
      </c>
      <c r="X31" s="202">
        <v>42.07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43.68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65.75</v>
      </c>
      <c r="AQ31" s="202">
        <v>20.56</v>
      </c>
      <c r="AR31" s="202">
        <v>40.020000000000003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273.38</v>
      </c>
      <c r="L32" s="202">
        <v>5.5</v>
      </c>
      <c r="M32" s="202">
        <v>59.11</v>
      </c>
      <c r="N32" s="202">
        <v>50.54</v>
      </c>
      <c r="O32" s="202">
        <v>71.39</v>
      </c>
      <c r="P32" s="202">
        <v>23.25</v>
      </c>
      <c r="Q32" s="202">
        <v>5.08</v>
      </c>
      <c r="R32" s="202">
        <v>10.34</v>
      </c>
      <c r="S32" s="202">
        <v>6.3</v>
      </c>
      <c r="T32" s="202">
        <v>0</v>
      </c>
      <c r="U32" s="202">
        <v>58.78</v>
      </c>
      <c r="V32" s="202">
        <v>5.33</v>
      </c>
      <c r="W32" s="202">
        <v>14.34</v>
      </c>
      <c r="X32" s="202">
        <v>42.07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43.68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58.13</v>
      </c>
      <c r="AQ32" s="202">
        <v>25.4</v>
      </c>
      <c r="AR32" s="202">
        <v>44.57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273.38</v>
      </c>
      <c r="L33" s="202">
        <v>5.5</v>
      </c>
      <c r="M33" s="202">
        <v>59.11</v>
      </c>
      <c r="N33" s="202">
        <v>50.54</v>
      </c>
      <c r="O33" s="202">
        <v>71.39</v>
      </c>
      <c r="P33" s="202">
        <v>23.25</v>
      </c>
      <c r="Q33" s="202">
        <v>5.08</v>
      </c>
      <c r="R33" s="202">
        <v>10.34</v>
      </c>
      <c r="S33" s="202">
        <v>6.3</v>
      </c>
      <c r="T33" s="202">
        <v>0</v>
      </c>
      <c r="U33" s="202">
        <v>59.33</v>
      </c>
      <c r="V33" s="202">
        <v>5.33</v>
      </c>
      <c r="W33" s="202">
        <v>14.34</v>
      </c>
      <c r="X33" s="202">
        <v>42.07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43.68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58.13</v>
      </c>
      <c r="AQ33" s="202">
        <v>25.4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273.38</v>
      </c>
      <c r="L34" s="202">
        <v>5.5</v>
      </c>
      <c r="M34" s="202">
        <v>59.11</v>
      </c>
      <c r="N34" s="202">
        <v>50.54</v>
      </c>
      <c r="O34" s="202">
        <v>71.39</v>
      </c>
      <c r="P34" s="202">
        <v>23.25</v>
      </c>
      <c r="Q34" s="202">
        <v>5.08</v>
      </c>
      <c r="R34" s="202">
        <v>10.34</v>
      </c>
      <c r="S34" s="202">
        <v>6.3</v>
      </c>
      <c r="T34" s="202">
        <v>0</v>
      </c>
      <c r="U34" s="202">
        <v>59.33</v>
      </c>
      <c r="V34" s="202">
        <v>5.33</v>
      </c>
      <c r="W34" s="202">
        <v>14.34</v>
      </c>
      <c r="X34" s="202">
        <v>42.07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43.68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58.13</v>
      </c>
      <c r="AQ34" s="202">
        <v>25.4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273.38</v>
      </c>
      <c r="L35" s="202">
        <v>5.5</v>
      </c>
      <c r="M35" s="202">
        <v>59.11</v>
      </c>
      <c r="N35" s="202">
        <v>50.54</v>
      </c>
      <c r="O35" s="202">
        <v>71.39</v>
      </c>
      <c r="P35" s="202">
        <v>23.25</v>
      </c>
      <c r="Q35" s="202">
        <v>5.08</v>
      </c>
      <c r="R35" s="202">
        <v>10.34</v>
      </c>
      <c r="S35" s="202">
        <v>6.3</v>
      </c>
      <c r="T35" s="202">
        <v>0</v>
      </c>
      <c r="U35" s="202">
        <v>57.39</v>
      </c>
      <c r="V35" s="202">
        <v>5.33</v>
      </c>
      <c r="W35" s="202">
        <v>14.34</v>
      </c>
      <c r="X35" s="202">
        <v>42.07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43.68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60</v>
      </c>
      <c r="AQ35" s="202">
        <v>25.22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273.38</v>
      </c>
      <c r="L36" s="202">
        <v>5.5</v>
      </c>
      <c r="M36" s="202">
        <v>32.94</v>
      </c>
      <c r="N36" s="202">
        <v>50.54</v>
      </c>
      <c r="O36" s="202">
        <v>71.39</v>
      </c>
      <c r="P36" s="202">
        <v>13.57</v>
      </c>
      <c r="Q36" s="202">
        <v>5.08</v>
      </c>
      <c r="R36" s="202">
        <v>10.34</v>
      </c>
      <c r="S36" s="202">
        <v>6.3</v>
      </c>
      <c r="T36" s="202">
        <v>0</v>
      </c>
      <c r="U36" s="202">
        <v>57.39</v>
      </c>
      <c r="V36" s="202">
        <v>5.33</v>
      </c>
      <c r="W36" s="202">
        <v>10.66</v>
      </c>
      <c r="X36" s="202">
        <v>23.25</v>
      </c>
      <c r="Y36" s="202">
        <v>0</v>
      </c>
      <c r="Z36">
        <v>0</v>
      </c>
      <c r="AA36" s="202">
        <v>13.61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43.68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58.64</v>
      </c>
      <c r="AQ36" s="202">
        <v>25.22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273.38</v>
      </c>
      <c r="L37" s="202">
        <v>5.5</v>
      </c>
      <c r="M37" s="202">
        <v>32.94</v>
      </c>
      <c r="N37" s="202">
        <v>50.54</v>
      </c>
      <c r="O37" s="202">
        <v>71.39</v>
      </c>
      <c r="P37" s="202">
        <v>13.42</v>
      </c>
      <c r="Q37" s="202">
        <v>5.08</v>
      </c>
      <c r="R37" s="202">
        <v>10.34</v>
      </c>
      <c r="S37" s="202">
        <v>6.3</v>
      </c>
      <c r="T37" s="202">
        <v>0</v>
      </c>
      <c r="U37" s="202">
        <v>57.39</v>
      </c>
      <c r="V37" s="202">
        <v>5.5</v>
      </c>
      <c r="W37" s="202">
        <v>10.66</v>
      </c>
      <c r="X37" s="202">
        <v>23.25</v>
      </c>
      <c r="Y37" s="202">
        <v>0</v>
      </c>
      <c r="Z37">
        <v>0</v>
      </c>
      <c r="AA37" s="202">
        <v>13.61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43.68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58.13</v>
      </c>
      <c r="AQ37" s="202">
        <v>25.22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273.38</v>
      </c>
      <c r="L38" s="202">
        <v>5.5</v>
      </c>
      <c r="M38" s="202">
        <v>32.94</v>
      </c>
      <c r="N38" s="202">
        <v>28.1</v>
      </c>
      <c r="O38" s="202">
        <v>71.39</v>
      </c>
      <c r="P38" s="202">
        <v>13.42</v>
      </c>
      <c r="Q38" s="202">
        <v>5.08</v>
      </c>
      <c r="R38" s="202">
        <v>10.34</v>
      </c>
      <c r="S38" s="202">
        <v>6.3</v>
      </c>
      <c r="T38" s="202">
        <v>0</v>
      </c>
      <c r="U38" s="202">
        <v>57.39</v>
      </c>
      <c r="V38" s="202">
        <v>5.33</v>
      </c>
      <c r="W38" s="202">
        <v>10.66</v>
      </c>
      <c r="X38" s="202">
        <v>23.25</v>
      </c>
      <c r="Y38" s="202">
        <v>0</v>
      </c>
      <c r="Z38">
        <v>0</v>
      </c>
      <c r="AA38" s="202">
        <v>13.61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43.68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58.13</v>
      </c>
      <c r="AQ38" s="202">
        <v>25.22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273.38</v>
      </c>
      <c r="L39" s="202">
        <v>5.5</v>
      </c>
      <c r="M39" s="202">
        <v>32.94</v>
      </c>
      <c r="N39" s="202">
        <v>28.1</v>
      </c>
      <c r="O39" s="202">
        <v>71.39</v>
      </c>
      <c r="P39" s="202">
        <v>13.42</v>
      </c>
      <c r="Q39" s="202">
        <v>5.08</v>
      </c>
      <c r="R39" s="202">
        <v>10.34</v>
      </c>
      <c r="S39" s="202">
        <v>6.3</v>
      </c>
      <c r="T39" s="202">
        <v>0</v>
      </c>
      <c r="U39" s="202">
        <v>57.39</v>
      </c>
      <c r="V39" s="202">
        <v>5.33</v>
      </c>
      <c r="W39" s="202">
        <v>10.66</v>
      </c>
      <c r="X39" s="202">
        <v>23.25</v>
      </c>
      <c r="Y39" s="202">
        <v>0</v>
      </c>
      <c r="Z39">
        <v>0</v>
      </c>
      <c r="AA39" s="202">
        <v>13.61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43.12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58.13</v>
      </c>
      <c r="AQ39" s="202">
        <v>25.22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273.38</v>
      </c>
      <c r="L40" s="202">
        <v>5.5</v>
      </c>
      <c r="M40" s="202">
        <v>32.94</v>
      </c>
      <c r="N40" s="202">
        <v>28.1</v>
      </c>
      <c r="O40" s="202">
        <v>71.39</v>
      </c>
      <c r="P40" s="202">
        <v>13.42</v>
      </c>
      <c r="Q40" s="202">
        <v>5.08</v>
      </c>
      <c r="R40" s="202">
        <v>10.34</v>
      </c>
      <c r="S40" s="202">
        <v>6.3</v>
      </c>
      <c r="T40" s="202">
        <v>0</v>
      </c>
      <c r="U40" s="202">
        <v>57.39</v>
      </c>
      <c r="V40" s="202">
        <v>5.33</v>
      </c>
      <c r="W40" s="202">
        <v>10.66</v>
      </c>
      <c r="X40" s="202">
        <v>23.25</v>
      </c>
      <c r="Y40" s="202">
        <v>0</v>
      </c>
      <c r="Z40">
        <v>0</v>
      </c>
      <c r="AA40" s="202">
        <v>13.61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43.12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58.13</v>
      </c>
      <c r="AQ40" s="202">
        <v>25.22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273.38</v>
      </c>
      <c r="L41" s="202">
        <v>5.5</v>
      </c>
      <c r="M41" s="202">
        <v>32.94</v>
      </c>
      <c r="N41" s="202">
        <v>28.1</v>
      </c>
      <c r="O41" s="202">
        <v>71.39</v>
      </c>
      <c r="P41" s="202">
        <v>13.42</v>
      </c>
      <c r="Q41" s="202">
        <v>5.08</v>
      </c>
      <c r="R41" s="202">
        <v>10.34</v>
      </c>
      <c r="S41" s="202">
        <v>6.3</v>
      </c>
      <c r="T41" s="202">
        <v>0</v>
      </c>
      <c r="U41" s="202">
        <v>57.39</v>
      </c>
      <c r="V41" s="202">
        <v>5.33</v>
      </c>
      <c r="W41" s="202">
        <v>10.66</v>
      </c>
      <c r="X41" s="202">
        <v>23.25</v>
      </c>
      <c r="Y41" s="202">
        <v>0</v>
      </c>
      <c r="Z41">
        <v>0</v>
      </c>
      <c r="AA41" s="202">
        <v>13.61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43.12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58.13</v>
      </c>
      <c r="AQ41" s="202">
        <v>25.22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273.38</v>
      </c>
      <c r="L42" s="202">
        <v>5.5</v>
      </c>
      <c r="M42" s="202">
        <v>32.94</v>
      </c>
      <c r="N42" s="202">
        <v>28.1</v>
      </c>
      <c r="O42" s="202">
        <v>71.39</v>
      </c>
      <c r="P42" s="202">
        <v>13.42</v>
      </c>
      <c r="Q42" s="202">
        <v>5.08</v>
      </c>
      <c r="R42" s="202">
        <v>10.34</v>
      </c>
      <c r="S42" s="202">
        <v>6.3</v>
      </c>
      <c r="T42" s="202">
        <v>0</v>
      </c>
      <c r="U42" s="202">
        <v>57.39</v>
      </c>
      <c r="V42" s="202">
        <v>5.33</v>
      </c>
      <c r="W42" s="202">
        <v>10.66</v>
      </c>
      <c r="X42" s="202">
        <v>23.25</v>
      </c>
      <c r="Y42" s="202">
        <v>0</v>
      </c>
      <c r="Z42">
        <v>0</v>
      </c>
      <c r="AA42" s="202">
        <v>13.61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43.12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58.13</v>
      </c>
      <c r="AQ42" s="202">
        <v>25.22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273.38</v>
      </c>
      <c r="L43" s="202">
        <v>5.5</v>
      </c>
      <c r="M43" s="202">
        <v>32.94</v>
      </c>
      <c r="N43" s="202">
        <v>50.54</v>
      </c>
      <c r="O43" s="202">
        <v>71.39</v>
      </c>
      <c r="P43" s="202">
        <v>13.42</v>
      </c>
      <c r="Q43" s="202">
        <v>5.08</v>
      </c>
      <c r="R43" s="202">
        <v>10.38</v>
      </c>
      <c r="S43" s="202">
        <v>6.37</v>
      </c>
      <c r="T43" s="202">
        <v>0</v>
      </c>
      <c r="U43" s="202">
        <v>57.39</v>
      </c>
      <c r="V43" s="202">
        <v>5.33</v>
      </c>
      <c r="W43" s="202">
        <v>10.66</v>
      </c>
      <c r="X43" s="202">
        <v>23.25</v>
      </c>
      <c r="Y43" s="202">
        <v>0</v>
      </c>
      <c r="Z43">
        <v>0</v>
      </c>
      <c r="AA43" s="202">
        <v>13.61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43.12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58.14</v>
      </c>
      <c r="AQ43" s="202">
        <v>25.4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273.38</v>
      </c>
      <c r="L44" s="202">
        <v>5.5</v>
      </c>
      <c r="M44" s="202">
        <v>32.94</v>
      </c>
      <c r="N44" s="202">
        <v>50.54</v>
      </c>
      <c r="O44" s="202">
        <v>71.39</v>
      </c>
      <c r="P44" s="202">
        <v>13.42</v>
      </c>
      <c r="Q44" s="202">
        <v>5.08</v>
      </c>
      <c r="R44" s="202">
        <v>10.38</v>
      </c>
      <c r="S44" s="202">
        <v>6.37</v>
      </c>
      <c r="T44" s="202">
        <v>0</v>
      </c>
      <c r="U44" s="202">
        <v>57.39</v>
      </c>
      <c r="V44" s="202">
        <v>5.33</v>
      </c>
      <c r="W44" s="202">
        <v>10.66</v>
      </c>
      <c r="X44" s="202">
        <v>23.25</v>
      </c>
      <c r="Y44" s="202">
        <v>0</v>
      </c>
      <c r="Z44">
        <v>0</v>
      </c>
      <c r="AA44" s="202">
        <v>13.61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43.12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58.14</v>
      </c>
      <c r="AQ44" s="202">
        <v>25.4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273.38</v>
      </c>
      <c r="L45" s="202">
        <v>5.5</v>
      </c>
      <c r="M45" s="202">
        <v>32.94</v>
      </c>
      <c r="N45" s="202">
        <v>50.54</v>
      </c>
      <c r="O45" s="202">
        <v>71.39</v>
      </c>
      <c r="P45" s="202">
        <v>13.42</v>
      </c>
      <c r="Q45" s="202">
        <v>5.08</v>
      </c>
      <c r="R45" s="202">
        <v>10.38</v>
      </c>
      <c r="S45" s="202">
        <v>6.37</v>
      </c>
      <c r="T45" s="202">
        <v>0</v>
      </c>
      <c r="U45" s="202">
        <v>57.39</v>
      </c>
      <c r="V45" s="202">
        <v>5.33</v>
      </c>
      <c r="W45" s="202">
        <v>10.66</v>
      </c>
      <c r="X45" s="202">
        <v>23.25</v>
      </c>
      <c r="Y45" s="202">
        <v>0</v>
      </c>
      <c r="Z45">
        <v>0</v>
      </c>
      <c r="AA45" s="202">
        <v>13.21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43.12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58.14</v>
      </c>
      <c r="AQ45" s="202">
        <v>25.4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273.38</v>
      </c>
      <c r="L46" s="202">
        <v>5.5</v>
      </c>
      <c r="M46" s="202">
        <v>32.94</v>
      </c>
      <c r="N46" s="202">
        <v>50.54</v>
      </c>
      <c r="O46" s="202">
        <v>71.39</v>
      </c>
      <c r="P46" s="202">
        <v>13.42</v>
      </c>
      <c r="Q46" s="202">
        <v>5.08</v>
      </c>
      <c r="R46" s="202">
        <v>10.38</v>
      </c>
      <c r="S46" s="202">
        <v>6.37</v>
      </c>
      <c r="T46" s="202">
        <v>0</v>
      </c>
      <c r="U46" s="202">
        <v>57.39</v>
      </c>
      <c r="V46" s="202">
        <v>5.33</v>
      </c>
      <c r="W46" s="202">
        <v>10.66</v>
      </c>
      <c r="X46" s="202">
        <v>23.25</v>
      </c>
      <c r="Y46" s="202">
        <v>0</v>
      </c>
      <c r="Z46">
        <v>0</v>
      </c>
      <c r="AA46" s="202">
        <v>13.21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43.12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58.14</v>
      </c>
      <c r="AQ46" s="202">
        <v>25.4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273.38</v>
      </c>
      <c r="L47" s="202">
        <v>5.5</v>
      </c>
      <c r="M47" s="202">
        <v>55.86</v>
      </c>
      <c r="N47" s="202">
        <v>50.54</v>
      </c>
      <c r="O47" s="202">
        <v>71.39</v>
      </c>
      <c r="P47" s="202">
        <v>24.25</v>
      </c>
      <c r="Q47" s="202">
        <v>5.08</v>
      </c>
      <c r="R47" s="202">
        <v>10.38</v>
      </c>
      <c r="S47" s="202">
        <v>6.37</v>
      </c>
      <c r="T47" s="202">
        <v>0</v>
      </c>
      <c r="U47" s="202">
        <v>57.39</v>
      </c>
      <c r="V47" s="202">
        <v>5.33</v>
      </c>
      <c r="W47" s="202">
        <v>10.66</v>
      </c>
      <c r="X47" s="202">
        <v>23.25</v>
      </c>
      <c r="Y47" s="202">
        <v>0</v>
      </c>
      <c r="Z47">
        <v>0</v>
      </c>
      <c r="AA47" s="202">
        <v>13.21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43.12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58.14</v>
      </c>
      <c r="AQ47" s="202">
        <v>25.4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273.38</v>
      </c>
      <c r="L48" s="202">
        <v>5.5</v>
      </c>
      <c r="M48" s="202">
        <v>59.11</v>
      </c>
      <c r="N48" s="202">
        <v>50.54</v>
      </c>
      <c r="O48" s="202">
        <v>71.39</v>
      </c>
      <c r="P48" s="202">
        <v>24.69</v>
      </c>
      <c r="Q48" s="202">
        <v>5.08</v>
      </c>
      <c r="R48" s="202">
        <v>10.38</v>
      </c>
      <c r="S48" s="202">
        <v>6.37</v>
      </c>
      <c r="T48" s="202">
        <v>0</v>
      </c>
      <c r="U48" s="202">
        <v>57.39</v>
      </c>
      <c r="V48" s="202">
        <v>5.33</v>
      </c>
      <c r="W48" s="202">
        <v>14.34</v>
      </c>
      <c r="X48" s="202">
        <v>42.07</v>
      </c>
      <c r="Y48" s="202">
        <v>0</v>
      </c>
      <c r="Z48">
        <v>0</v>
      </c>
      <c r="AA48" s="202">
        <v>13.21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43.12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58.14</v>
      </c>
      <c r="AQ48" s="202">
        <v>25.4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273.38</v>
      </c>
      <c r="L49" s="202">
        <v>5.5</v>
      </c>
      <c r="M49" s="202">
        <v>59.11</v>
      </c>
      <c r="N49" s="202">
        <v>50.54</v>
      </c>
      <c r="O49" s="202">
        <v>71.39</v>
      </c>
      <c r="P49" s="202">
        <v>21.53</v>
      </c>
      <c r="Q49" s="202">
        <v>5.08</v>
      </c>
      <c r="R49" s="202">
        <v>10.38</v>
      </c>
      <c r="S49" s="202">
        <v>6.37</v>
      </c>
      <c r="T49" s="202">
        <v>0</v>
      </c>
      <c r="U49" s="202">
        <v>57.39</v>
      </c>
      <c r="V49" s="202">
        <v>8.85</v>
      </c>
      <c r="W49" s="202">
        <v>14.34</v>
      </c>
      <c r="X49" s="202">
        <v>42.07</v>
      </c>
      <c r="Y49" s="202">
        <v>0</v>
      </c>
      <c r="Z49">
        <v>0</v>
      </c>
      <c r="AA49" s="202">
        <v>13.21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43.12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111.84</v>
      </c>
      <c r="AQ49" s="202">
        <v>25.4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273.38</v>
      </c>
      <c r="L50" s="202">
        <v>5.5</v>
      </c>
      <c r="M50" s="202">
        <v>59.11</v>
      </c>
      <c r="N50" s="202">
        <v>50.54</v>
      </c>
      <c r="O50" s="202">
        <v>71.39</v>
      </c>
      <c r="P50" s="202">
        <v>21.53</v>
      </c>
      <c r="Q50" s="202">
        <v>5.08</v>
      </c>
      <c r="R50" s="202">
        <v>10.38</v>
      </c>
      <c r="S50" s="202">
        <v>6.37</v>
      </c>
      <c r="T50" s="202">
        <v>0</v>
      </c>
      <c r="U50" s="202">
        <v>57.39</v>
      </c>
      <c r="V50" s="202">
        <v>8.85</v>
      </c>
      <c r="W50" s="202">
        <v>14.34</v>
      </c>
      <c r="X50" s="202">
        <v>42.07</v>
      </c>
      <c r="Y50" s="202">
        <v>0</v>
      </c>
      <c r="Z50">
        <v>0</v>
      </c>
      <c r="AA50" s="202">
        <v>13.21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43.12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118.83</v>
      </c>
      <c r="AQ50" s="202">
        <v>25.4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273.38</v>
      </c>
      <c r="L51" s="202">
        <v>9.2899999999999991</v>
      </c>
      <c r="M51" s="202">
        <v>59.11</v>
      </c>
      <c r="N51" s="202">
        <v>50.54</v>
      </c>
      <c r="O51" s="202">
        <v>71.39</v>
      </c>
      <c r="P51" s="202">
        <v>21.53</v>
      </c>
      <c r="Q51" s="202">
        <v>8.75</v>
      </c>
      <c r="R51" s="202">
        <v>16.260000000000002</v>
      </c>
      <c r="S51" s="202">
        <v>10.02</v>
      </c>
      <c r="T51" s="202">
        <v>0</v>
      </c>
      <c r="U51" s="202">
        <v>57.39</v>
      </c>
      <c r="V51" s="202">
        <v>8.85</v>
      </c>
      <c r="W51" s="202">
        <v>14.34</v>
      </c>
      <c r="X51" s="202">
        <v>42.07</v>
      </c>
      <c r="Y51" s="202">
        <v>0</v>
      </c>
      <c r="Z51">
        <v>0</v>
      </c>
      <c r="AA51" s="202">
        <v>12.81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41.98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118.83</v>
      </c>
      <c r="AQ51" s="202">
        <v>38.67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273.38</v>
      </c>
      <c r="L52" s="202">
        <v>9.2899999999999991</v>
      </c>
      <c r="M52" s="202">
        <v>59.11</v>
      </c>
      <c r="N52" s="202">
        <v>50.54</v>
      </c>
      <c r="O52" s="202">
        <v>71.39</v>
      </c>
      <c r="P52" s="202">
        <v>21.53</v>
      </c>
      <c r="Q52" s="202">
        <v>8.75</v>
      </c>
      <c r="R52" s="202">
        <v>18.04</v>
      </c>
      <c r="S52" s="202">
        <v>11.23</v>
      </c>
      <c r="T52" s="202">
        <v>0</v>
      </c>
      <c r="U52" s="202">
        <v>57.39</v>
      </c>
      <c r="V52" s="202">
        <v>8.86</v>
      </c>
      <c r="W52" s="202">
        <v>14.34</v>
      </c>
      <c r="X52" s="202">
        <v>42.07</v>
      </c>
      <c r="Y52" s="202">
        <v>0</v>
      </c>
      <c r="Z52">
        <v>0</v>
      </c>
      <c r="AA52" s="202">
        <v>12.81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41.98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118.83</v>
      </c>
      <c r="AQ52" s="202">
        <v>38.67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273.38</v>
      </c>
      <c r="L53" s="202">
        <v>9.2899999999999991</v>
      </c>
      <c r="M53" s="202">
        <v>59.11</v>
      </c>
      <c r="N53" s="202">
        <v>50.54</v>
      </c>
      <c r="O53" s="202">
        <v>71.39</v>
      </c>
      <c r="P53" s="202">
        <v>21.53</v>
      </c>
      <c r="Q53" s="202">
        <v>8.75</v>
      </c>
      <c r="R53" s="202">
        <v>18.04</v>
      </c>
      <c r="S53" s="202">
        <v>11.23</v>
      </c>
      <c r="T53" s="202">
        <v>0</v>
      </c>
      <c r="U53" s="202">
        <v>57.39</v>
      </c>
      <c r="V53" s="202">
        <v>8.86</v>
      </c>
      <c r="W53" s="202">
        <v>14.34</v>
      </c>
      <c r="X53" s="202">
        <v>42.07</v>
      </c>
      <c r="Y53" s="202">
        <v>0</v>
      </c>
      <c r="Z53">
        <v>0</v>
      </c>
      <c r="AA53" s="202">
        <v>12.81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41.98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118.83</v>
      </c>
      <c r="AQ53" s="202">
        <v>38.67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273.38</v>
      </c>
      <c r="L54" s="202">
        <v>9.2899999999999991</v>
      </c>
      <c r="M54" s="202">
        <v>59.11</v>
      </c>
      <c r="N54" s="202">
        <v>50.54</v>
      </c>
      <c r="O54" s="202">
        <v>71.39</v>
      </c>
      <c r="P54" s="202">
        <v>21.53</v>
      </c>
      <c r="Q54" s="202">
        <v>8.75</v>
      </c>
      <c r="R54" s="202">
        <v>18.04</v>
      </c>
      <c r="S54" s="202">
        <v>11.23</v>
      </c>
      <c r="T54" s="202">
        <v>0</v>
      </c>
      <c r="U54" s="202">
        <v>57.39</v>
      </c>
      <c r="V54" s="202">
        <v>8.86</v>
      </c>
      <c r="W54" s="202">
        <v>14.34</v>
      </c>
      <c r="X54" s="202">
        <v>42.07</v>
      </c>
      <c r="Y54" s="202">
        <v>0</v>
      </c>
      <c r="Z54">
        <v>0</v>
      </c>
      <c r="AA54" s="202">
        <v>12.81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41.98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118.83</v>
      </c>
      <c r="AQ54" s="202">
        <v>38.67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273.38</v>
      </c>
      <c r="L55" s="202">
        <v>9.2899999999999991</v>
      </c>
      <c r="M55" s="202">
        <v>59.11</v>
      </c>
      <c r="N55" s="202">
        <v>50.54</v>
      </c>
      <c r="O55" s="202">
        <v>71.39</v>
      </c>
      <c r="P55" s="202">
        <v>21.53</v>
      </c>
      <c r="Q55" s="202">
        <v>8.75</v>
      </c>
      <c r="R55" s="202">
        <v>18.04</v>
      </c>
      <c r="S55" s="202">
        <v>11.23</v>
      </c>
      <c r="T55" s="202">
        <v>0</v>
      </c>
      <c r="U55" s="202">
        <v>57.39</v>
      </c>
      <c r="V55" s="202">
        <v>8.86</v>
      </c>
      <c r="W55" s="202">
        <v>14.34</v>
      </c>
      <c r="X55" s="202">
        <v>42.07</v>
      </c>
      <c r="Y55" s="202">
        <v>0</v>
      </c>
      <c r="Z55">
        <v>0</v>
      </c>
      <c r="AA55" s="202">
        <v>12.81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41.98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118.83</v>
      </c>
      <c r="AQ55" s="202">
        <v>38.67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273.38</v>
      </c>
      <c r="L56" s="202">
        <v>9.2899999999999991</v>
      </c>
      <c r="M56" s="202">
        <v>59.11</v>
      </c>
      <c r="N56" s="202">
        <v>50.54</v>
      </c>
      <c r="O56" s="202">
        <v>71.39</v>
      </c>
      <c r="P56" s="202">
        <v>21.53</v>
      </c>
      <c r="Q56" s="202">
        <v>8.75</v>
      </c>
      <c r="R56" s="202">
        <v>18.04</v>
      </c>
      <c r="S56" s="202">
        <v>11.23</v>
      </c>
      <c r="T56" s="202">
        <v>0</v>
      </c>
      <c r="U56" s="202">
        <v>57.39</v>
      </c>
      <c r="V56" s="202">
        <v>8.86</v>
      </c>
      <c r="W56" s="202">
        <v>14.34</v>
      </c>
      <c r="X56" s="202">
        <v>42.07</v>
      </c>
      <c r="Y56" s="202">
        <v>0</v>
      </c>
      <c r="Z56">
        <v>0</v>
      </c>
      <c r="AA56" s="202">
        <v>12.81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41.98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118.83</v>
      </c>
      <c r="AQ56" s="202">
        <v>38.67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273.38</v>
      </c>
      <c r="L57" s="202">
        <v>9.2899999999999991</v>
      </c>
      <c r="M57" s="202">
        <v>59.11</v>
      </c>
      <c r="N57" s="202">
        <v>50.54</v>
      </c>
      <c r="O57" s="202">
        <v>71.39</v>
      </c>
      <c r="P57" s="202">
        <v>21.53</v>
      </c>
      <c r="Q57" s="202">
        <v>8.75</v>
      </c>
      <c r="R57" s="202">
        <v>18.04</v>
      </c>
      <c r="S57" s="202">
        <v>11.23</v>
      </c>
      <c r="T57" s="202">
        <v>0</v>
      </c>
      <c r="U57" s="202">
        <v>57.39</v>
      </c>
      <c r="V57" s="202">
        <v>8.85</v>
      </c>
      <c r="W57" s="202">
        <v>14.34</v>
      </c>
      <c r="X57" s="202">
        <v>42.07</v>
      </c>
      <c r="Y57" s="202">
        <v>0</v>
      </c>
      <c r="Z57">
        <v>0</v>
      </c>
      <c r="AA57" s="202">
        <v>12.81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41.98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119.55</v>
      </c>
      <c r="AQ57" s="202">
        <v>38.85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273.38</v>
      </c>
      <c r="L58" s="202">
        <v>9.2899999999999991</v>
      </c>
      <c r="M58" s="202">
        <v>59.11</v>
      </c>
      <c r="N58" s="202">
        <v>50.54</v>
      </c>
      <c r="O58" s="202">
        <v>71.39</v>
      </c>
      <c r="P58" s="202">
        <v>21.53</v>
      </c>
      <c r="Q58" s="202">
        <v>8.75</v>
      </c>
      <c r="R58" s="202">
        <v>18.04</v>
      </c>
      <c r="S58" s="202">
        <v>11.23</v>
      </c>
      <c r="T58" s="202">
        <v>0</v>
      </c>
      <c r="U58" s="202">
        <v>57.39</v>
      </c>
      <c r="V58" s="202">
        <v>8.85</v>
      </c>
      <c r="W58" s="202">
        <v>14.34</v>
      </c>
      <c r="X58" s="202">
        <v>42.07</v>
      </c>
      <c r="Y58" s="202">
        <v>0</v>
      </c>
      <c r="Z58">
        <v>0</v>
      </c>
      <c r="AA58" s="202">
        <v>12.81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41.98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119.55</v>
      </c>
      <c r="AQ58" s="202">
        <v>38.85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339.12</v>
      </c>
      <c r="L59" s="202">
        <v>9.2899999999999991</v>
      </c>
      <c r="M59" s="202">
        <v>59.11</v>
      </c>
      <c r="N59" s="202">
        <v>50.54</v>
      </c>
      <c r="O59" s="202">
        <v>71.39</v>
      </c>
      <c r="P59" s="202">
        <v>21.53</v>
      </c>
      <c r="Q59" s="202">
        <v>8.75</v>
      </c>
      <c r="R59" s="202">
        <v>18.04</v>
      </c>
      <c r="S59" s="202">
        <v>11.23</v>
      </c>
      <c r="T59" s="202">
        <v>0</v>
      </c>
      <c r="U59" s="202">
        <v>57.39</v>
      </c>
      <c r="V59" s="202">
        <v>8.85</v>
      </c>
      <c r="W59" s="202">
        <v>14.34</v>
      </c>
      <c r="X59" s="202">
        <v>42.07</v>
      </c>
      <c r="Y59" s="202">
        <v>0</v>
      </c>
      <c r="Z59">
        <v>0</v>
      </c>
      <c r="AA59" s="202">
        <v>12.81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41.98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118.83</v>
      </c>
      <c r="AQ59" s="202">
        <v>38.44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339.12</v>
      </c>
      <c r="L60" s="202">
        <v>9.2899999999999991</v>
      </c>
      <c r="M60" s="202">
        <v>59.11</v>
      </c>
      <c r="N60" s="202">
        <v>50.54</v>
      </c>
      <c r="O60" s="202">
        <v>71.39</v>
      </c>
      <c r="P60" s="202">
        <v>21.53</v>
      </c>
      <c r="Q60" s="202">
        <v>8.75</v>
      </c>
      <c r="R60" s="202">
        <v>18.04</v>
      </c>
      <c r="S60" s="202">
        <v>11.23</v>
      </c>
      <c r="T60" s="202">
        <v>0</v>
      </c>
      <c r="U60" s="202">
        <v>57.39</v>
      </c>
      <c r="V60" s="202">
        <v>8.85</v>
      </c>
      <c r="W60" s="202">
        <v>14.34</v>
      </c>
      <c r="X60" s="202">
        <v>42.07</v>
      </c>
      <c r="Y60" s="202">
        <v>0</v>
      </c>
      <c r="Z60">
        <v>0</v>
      </c>
      <c r="AA60" s="202">
        <v>12.81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41.98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118.83</v>
      </c>
      <c r="AQ60" s="202">
        <v>38.44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406.94</v>
      </c>
      <c r="L61" s="202">
        <v>9.2899999999999991</v>
      </c>
      <c r="M61" s="202">
        <v>59.11</v>
      </c>
      <c r="N61" s="202">
        <v>50.54</v>
      </c>
      <c r="O61" s="202">
        <v>71.39</v>
      </c>
      <c r="P61" s="202">
        <v>21.53</v>
      </c>
      <c r="Q61" s="202">
        <v>8.75</v>
      </c>
      <c r="R61" s="202">
        <v>18.04</v>
      </c>
      <c r="S61" s="202">
        <v>11.23</v>
      </c>
      <c r="T61" s="202">
        <v>0</v>
      </c>
      <c r="U61" s="202">
        <v>57.39</v>
      </c>
      <c r="V61" s="202">
        <v>8.85</v>
      </c>
      <c r="W61" s="202">
        <v>14.34</v>
      </c>
      <c r="X61" s="202">
        <v>42.07</v>
      </c>
      <c r="Y61" s="202">
        <v>0</v>
      </c>
      <c r="Z61">
        <v>0</v>
      </c>
      <c r="AA61" s="202">
        <v>12.81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41.98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118.83</v>
      </c>
      <c r="AQ61" s="202">
        <v>38.44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474.76</v>
      </c>
      <c r="L62" s="202">
        <v>9.2899999999999991</v>
      </c>
      <c r="M62" s="202">
        <v>59.11</v>
      </c>
      <c r="N62" s="202">
        <v>50.54</v>
      </c>
      <c r="O62" s="202">
        <v>71.39</v>
      </c>
      <c r="P62" s="202">
        <v>21.53</v>
      </c>
      <c r="Q62" s="202">
        <v>8.75</v>
      </c>
      <c r="R62" s="202">
        <v>18.04</v>
      </c>
      <c r="S62" s="202">
        <v>11.23</v>
      </c>
      <c r="T62" s="202">
        <v>0</v>
      </c>
      <c r="U62" s="202">
        <v>57.39</v>
      </c>
      <c r="V62" s="202">
        <v>8.85</v>
      </c>
      <c r="W62" s="202">
        <v>14.34</v>
      </c>
      <c r="X62" s="202">
        <v>42.07</v>
      </c>
      <c r="Y62" s="202">
        <v>0</v>
      </c>
      <c r="Z62">
        <v>0</v>
      </c>
      <c r="AA62" s="202">
        <v>11.5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39.9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118.83</v>
      </c>
      <c r="AQ62" s="202">
        <v>38.44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493.76</v>
      </c>
      <c r="L63" s="202">
        <v>9.2899999999999991</v>
      </c>
      <c r="M63" s="202">
        <v>59.11</v>
      </c>
      <c r="N63" s="202">
        <v>50.54</v>
      </c>
      <c r="O63" s="202">
        <v>71.39</v>
      </c>
      <c r="P63" s="202">
        <v>21.53</v>
      </c>
      <c r="Q63" s="202">
        <v>8.75</v>
      </c>
      <c r="R63" s="202">
        <v>18.04</v>
      </c>
      <c r="S63" s="202">
        <v>11.23</v>
      </c>
      <c r="T63" s="202">
        <v>0</v>
      </c>
      <c r="U63" s="202">
        <v>57.39</v>
      </c>
      <c r="V63" s="202">
        <v>8.39</v>
      </c>
      <c r="W63" s="202">
        <v>14.34</v>
      </c>
      <c r="X63" s="202">
        <v>42.07</v>
      </c>
      <c r="Y63" s="202">
        <v>0</v>
      </c>
      <c r="Z63">
        <v>0</v>
      </c>
      <c r="AA63" s="202">
        <v>13.07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41.98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118.83</v>
      </c>
      <c r="AQ63" s="202">
        <v>38.44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493.76</v>
      </c>
      <c r="L64" s="202">
        <v>9.2899999999999991</v>
      </c>
      <c r="M64" s="202">
        <v>59.11</v>
      </c>
      <c r="N64" s="202">
        <v>50.54</v>
      </c>
      <c r="O64" s="202">
        <v>71.39</v>
      </c>
      <c r="P64" s="202">
        <v>21.53</v>
      </c>
      <c r="Q64" s="202">
        <v>8.75</v>
      </c>
      <c r="R64" s="202">
        <v>18.04</v>
      </c>
      <c r="S64" s="202">
        <v>11.23</v>
      </c>
      <c r="T64" s="202">
        <v>0</v>
      </c>
      <c r="U64" s="202">
        <v>57.39</v>
      </c>
      <c r="V64" s="202">
        <v>8.85</v>
      </c>
      <c r="W64" s="202">
        <v>14.34</v>
      </c>
      <c r="X64" s="202">
        <v>42.07</v>
      </c>
      <c r="Y64" s="202">
        <v>0</v>
      </c>
      <c r="Z64">
        <v>0</v>
      </c>
      <c r="AA64" s="202">
        <v>13.07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41.98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118.83</v>
      </c>
      <c r="AQ64" s="202">
        <v>38.44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493.76</v>
      </c>
      <c r="L65" s="202">
        <v>9.2899999999999991</v>
      </c>
      <c r="M65" s="202">
        <v>59.11</v>
      </c>
      <c r="N65" s="202">
        <v>50.54</v>
      </c>
      <c r="O65" s="202">
        <v>71.39</v>
      </c>
      <c r="P65" s="202">
        <v>21.53</v>
      </c>
      <c r="Q65" s="202">
        <v>8.75</v>
      </c>
      <c r="R65" s="202">
        <v>18.04</v>
      </c>
      <c r="S65" s="202">
        <v>11.23</v>
      </c>
      <c r="T65" s="202">
        <v>0</v>
      </c>
      <c r="U65" s="202">
        <v>57.39</v>
      </c>
      <c r="V65" s="202">
        <v>8.85</v>
      </c>
      <c r="W65" s="202">
        <v>14.34</v>
      </c>
      <c r="X65" s="202">
        <v>42.07</v>
      </c>
      <c r="Y65" s="202">
        <v>0</v>
      </c>
      <c r="Z65">
        <v>0</v>
      </c>
      <c r="AA65" s="202">
        <v>13.07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41.98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118.83</v>
      </c>
      <c r="AQ65" s="202">
        <v>38.44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493.76</v>
      </c>
      <c r="L66" s="202">
        <v>9.25</v>
      </c>
      <c r="M66" s="202">
        <v>59.11</v>
      </c>
      <c r="N66" s="202">
        <v>50.54</v>
      </c>
      <c r="O66" s="202">
        <v>71.39</v>
      </c>
      <c r="P66" s="202">
        <v>21.53</v>
      </c>
      <c r="Q66" s="202">
        <v>8.75</v>
      </c>
      <c r="R66" s="202">
        <v>18.04</v>
      </c>
      <c r="S66" s="202">
        <v>11.23</v>
      </c>
      <c r="T66" s="202">
        <v>0</v>
      </c>
      <c r="U66" s="202">
        <v>57.39</v>
      </c>
      <c r="V66" s="202">
        <v>8.85</v>
      </c>
      <c r="W66" s="202">
        <v>14.34</v>
      </c>
      <c r="X66" s="202">
        <v>42.07</v>
      </c>
      <c r="Y66" s="202">
        <v>0</v>
      </c>
      <c r="Z66">
        <v>0</v>
      </c>
      <c r="AA66" s="202">
        <v>13.07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41.98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118.83</v>
      </c>
      <c r="AQ66" s="202">
        <v>38.39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493.76</v>
      </c>
      <c r="L67" s="202">
        <v>9.27</v>
      </c>
      <c r="M67" s="202">
        <v>59.11</v>
      </c>
      <c r="N67" s="202">
        <v>50.54</v>
      </c>
      <c r="O67" s="202">
        <v>71.39</v>
      </c>
      <c r="P67" s="202">
        <v>21.53</v>
      </c>
      <c r="Q67" s="202">
        <v>8.75</v>
      </c>
      <c r="R67" s="202">
        <v>18.04</v>
      </c>
      <c r="S67" s="202">
        <v>11.09</v>
      </c>
      <c r="T67" s="202">
        <v>0</v>
      </c>
      <c r="U67" s="202">
        <v>57.39</v>
      </c>
      <c r="V67" s="202">
        <v>7.48</v>
      </c>
      <c r="W67" s="202">
        <v>14.34</v>
      </c>
      <c r="X67" s="202">
        <v>42.07</v>
      </c>
      <c r="Y67" s="202">
        <v>0</v>
      </c>
      <c r="Z67">
        <v>0</v>
      </c>
      <c r="AA67" s="202">
        <v>13.07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41.98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118.83</v>
      </c>
      <c r="AQ67" s="202">
        <v>38.39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493.76</v>
      </c>
      <c r="L68" s="202">
        <v>9.27</v>
      </c>
      <c r="M68" s="202">
        <v>59.11</v>
      </c>
      <c r="N68" s="202">
        <v>50.54</v>
      </c>
      <c r="O68" s="202">
        <v>71.39</v>
      </c>
      <c r="P68" s="202">
        <v>21.53</v>
      </c>
      <c r="Q68" s="202">
        <v>8.75</v>
      </c>
      <c r="R68" s="202">
        <v>18.04</v>
      </c>
      <c r="S68" s="202">
        <v>11.23</v>
      </c>
      <c r="T68" s="202">
        <v>0</v>
      </c>
      <c r="U68" s="202">
        <v>57.39</v>
      </c>
      <c r="V68" s="202">
        <v>7.39</v>
      </c>
      <c r="W68" s="202">
        <v>14.34</v>
      </c>
      <c r="X68" s="202">
        <v>42.07</v>
      </c>
      <c r="Y68" s="202">
        <v>0</v>
      </c>
      <c r="Z68">
        <v>0</v>
      </c>
      <c r="AA68" s="202">
        <v>13.07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41.98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118.83</v>
      </c>
      <c r="AQ68" s="202">
        <v>38.39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493.76</v>
      </c>
      <c r="L69" s="202">
        <v>9.27</v>
      </c>
      <c r="M69" s="202">
        <v>59.11</v>
      </c>
      <c r="N69" s="202">
        <v>50.54</v>
      </c>
      <c r="O69" s="202">
        <v>71.39</v>
      </c>
      <c r="P69" s="202">
        <v>21.53</v>
      </c>
      <c r="Q69" s="202">
        <v>8.75</v>
      </c>
      <c r="R69" s="202">
        <v>18.04</v>
      </c>
      <c r="S69" s="202">
        <v>11.23</v>
      </c>
      <c r="T69" s="202">
        <v>0</v>
      </c>
      <c r="U69" s="202">
        <v>57.39</v>
      </c>
      <c r="V69" s="202">
        <v>7.39</v>
      </c>
      <c r="W69" s="202">
        <v>14.34</v>
      </c>
      <c r="X69" s="202">
        <v>42.07</v>
      </c>
      <c r="Y69" s="202">
        <v>0</v>
      </c>
      <c r="Z69">
        <v>0</v>
      </c>
      <c r="AA69" s="202">
        <v>13.07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41.98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118.83</v>
      </c>
      <c r="AQ69" s="202">
        <v>38.39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493.76</v>
      </c>
      <c r="L70" s="202">
        <v>9.27</v>
      </c>
      <c r="M70" s="202">
        <v>59.11</v>
      </c>
      <c r="N70" s="202">
        <v>50.54</v>
      </c>
      <c r="O70" s="202">
        <v>71.39</v>
      </c>
      <c r="P70" s="202">
        <v>21.53</v>
      </c>
      <c r="Q70" s="202">
        <v>8.75</v>
      </c>
      <c r="R70" s="202">
        <v>18.04</v>
      </c>
      <c r="S70" s="202">
        <v>11.23</v>
      </c>
      <c r="T70" s="202">
        <v>0</v>
      </c>
      <c r="U70" s="202">
        <v>57.39</v>
      </c>
      <c r="V70" s="202">
        <v>7.39</v>
      </c>
      <c r="W70" s="202">
        <v>14.34</v>
      </c>
      <c r="X70" s="202">
        <v>42.07</v>
      </c>
      <c r="Y70" s="202">
        <v>0</v>
      </c>
      <c r="Z70">
        <v>0</v>
      </c>
      <c r="AA70" s="202">
        <v>13.07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41.98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118.83</v>
      </c>
      <c r="AQ70" s="202">
        <v>38.39</v>
      </c>
      <c r="AR70" s="202">
        <v>42.7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493.76</v>
      </c>
      <c r="L71" s="202">
        <v>5.22</v>
      </c>
      <c r="M71" s="202">
        <v>59.11</v>
      </c>
      <c r="N71" s="202">
        <v>50.54</v>
      </c>
      <c r="O71" s="202">
        <v>71.39</v>
      </c>
      <c r="P71" s="202">
        <v>21.53</v>
      </c>
      <c r="Q71" s="202">
        <v>8.75</v>
      </c>
      <c r="R71" s="202">
        <v>18.04</v>
      </c>
      <c r="S71" s="202">
        <v>11.23</v>
      </c>
      <c r="T71" s="202">
        <v>0</v>
      </c>
      <c r="U71" s="202">
        <v>57.39</v>
      </c>
      <c r="V71" s="202">
        <v>7.39</v>
      </c>
      <c r="W71" s="202">
        <v>14.34</v>
      </c>
      <c r="X71" s="202">
        <v>42.07</v>
      </c>
      <c r="Y71" s="202">
        <v>0</v>
      </c>
      <c r="Z71">
        <v>0</v>
      </c>
      <c r="AA71" s="202">
        <v>13.07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41.98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118.83</v>
      </c>
      <c r="AQ71" s="202">
        <v>38.39</v>
      </c>
      <c r="AR71" s="202">
        <v>38.119999999999997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493.76</v>
      </c>
      <c r="L72" s="202">
        <v>9.0299999999999994</v>
      </c>
      <c r="M72" s="202">
        <v>59.11</v>
      </c>
      <c r="N72" s="202">
        <v>50.54</v>
      </c>
      <c r="O72" s="202">
        <v>71.39</v>
      </c>
      <c r="P72" s="202">
        <v>21.53</v>
      </c>
      <c r="Q72" s="202">
        <v>8.75</v>
      </c>
      <c r="R72" s="202">
        <v>18.04</v>
      </c>
      <c r="S72" s="202">
        <v>11.23</v>
      </c>
      <c r="T72" s="202">
        <v>0</v>
      </c>
      <c r="U72" s="202">
        <v>57.39</v>
      </c>
      <c r="V72" s="202">
        <v>7.39</v>
      </c>
      <c r="W72" s="202">
        <v>14.34</v>
      </c>
      <c r="X72" s="202">
        <v>42.07</v>
      </c>
      <c r="Y72" s="202">
        <v>0</v>
      </c>
      <c r="Z72">
        <v>0</v>
      </c>
      <c r="AA72" s="202">
        <v>13.07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41.98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118.83</v>
      </c>
      <c r="AQ72" s="202">
        <v>38.39</v>
      </c>
      <c r="AR72" s="202">
        <v>31.02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493.76</v>
      </c>
      <c r="L73" s="202">
        <v>9.0299999999999994</v>
      </c>
      <c r="M73" s="202">
        <v>59.11</v>
      </c>
      <c r="N73" s="202">
        <v>50.54</v>
      </c>
      <c r="O73" s="202">
        <v>71.39</v>
      </c>
      <c r="P73" s="202">
        <v>21.53</v>
      </c>
      <c r="Q73" s="202">
        <v>8.75</v>
      </c>
      <c r="R73" s="202">
        <v>18.04</v>
      </c>
      <c r="S73" s="202">
        <v>11.23</v>
      </c>
      <c r="T73" s="202">
        <v>0</v>
      </c>
      <c r="U73" s="202">
        <v>57.39</v>
      </c>
      <c r="V73" s="202">
        <v>7.39</v>
      </c>
      <c r="W73" s="202">
        <v>14.34</v>
      </c>
      <c r="X73" s="202">
        <v>42.07</v>
      </c>
      <c r="Y73" s="202">
        <v>0</v>
      </c>
      <c r="Z73">
        <v>0</v>
      </c>
      <c r="AA73" s="202">
        <v>13.07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41.98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118.83</v>
      </c>
      <c r="AQ73" s="202">
        <v>34.26</v>
      </c>
      <c r="AR73" s="202">
        <v>25.79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493.76</v>
      </c>
      <c r="L74" s="202">
        <v>9.0299999999999994</v>
      </c>
      <c r="M74" s="202">
        <v>59.11</v>
      </c>
      <c r="N74" s="202">
        <v>50.54</v>
      </c>
      <c r="O74" s="202">
        <v>71.39</v>
      </c>
      <c r="P74" s="202">
        <v>21.53</v>
      </c>
      <c r="Q74" s="202">
        <v>8.75</v>
      </c>
      <c r="R74" s="202">
        <v>18.04</v>
      </c>
      <c r="S74" s="202">
        <v>11.23</v>
      </c>
      <c r="T74" s="202">
        <v>0</v>
      </c>
      <c r="U74" s="202">
        <v>57.39</v>
      </c>
      <c r="V74" s="202">
        <v>7.39</v>
      </c>
      <c r="W74" s="202">
        <v>14.34</v>
      </c>
      <c r="X74" s="202">
        <v>42.07</v>
      </c>
      <c r="Y74" s="202">
        <v>0</v>
      </c>
      <c r="Z74">
        <v>0</v>
      </c>
      <c r="AA74" s="202">
        <v>12.66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41.98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118.83</v>
      </c>
      <c r="AQ74" s="202">
        <v>34.26</v>
      </c>
      <c r="AR74" s="202">
        <v>17.329999999999998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493.76</v>
      </c>
      <c r="L75" s="202">
        <v>9.0299999999999994</v>
      </c>
      <c r="M75" s="202">
        <v>59.11</v>
      </c>
      <c r="N75" s="202">
        <v>50.54</v>
      </c>
      <c r="O75" s="202">
        <v>71.39</v>
      </c>
      <c r="P75" s="202">
        <v>21.53</v>
      </c>
      <c r="Q75" s="202">
        <v>8.75</v>
      </c>
      <c r="R75" s="202">
        <v>18.04</v>
      </c>
      <c r="S75" s="202">
        <v>11.23</v>
      </c>
      <c r="T75" s="202">
        <v>0</v>
      </c>
      <c r="U75" s="202">
        <v>57.39</v>
      </c>
      <c r="V75" s="202">
        <v>7.39</v>
      </c>
      <c r="W75" s="202">
        <v>14.34</v>
      </c>
      <c r="X75" s="202">
        <v>42.07</v>
      </c>
      <c r="Y75" s="202">
        <v>0</v>
      </c>
      <c r="Z75">
        <v>0</v>
      </c>
      <c r="AA75" s="202">
        <v>12.66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41.98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118.83</v>
      </c>
      <c r="AQ75" s="202">
        <v>34.26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493.76</v>
      </c>
      <c r="L76" s="202">
        <v>9.0299999999999994</v>
      </c>
      <c r="M76" s="202">
        <v>59.11</v>
      </c>
      <c r="N76" s="202">
        <v>50.54</v>
      </c>
      <c r="O76" s="202">
        <v>71.39</v>
      </c>
      <c r="P76" s="202">
        <v>21.53</v>
      </c>
      <c r="Q76" s="202">
        <v>8.75</v>
      </c>
      <c r="R76" s="202">
        <v>18.04</v>
      </c>
      <c r="S76" s="202">
        <v>11.23</v>
      </c>
      <c r="T76" s="202">
        <v>0</v>
      </c>
      <c r="U76" s="202">
        <v>57.39</v>
      </c>
      <c r="V76" s="202">
        <v>7.39</v>
      </c>
      <c r="W76" s="202">
        <v>14.34</v>
      </c>
      <c r="X76" s="202">
        <v>42.07</v>
      </c>
      <c r="Y76" s="202">
        <v>0</v>
      </c>
      <c r="Z76">
        <v>0</v>
      </c>
      <c r="AA76" s="202">
        <v>12.66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41.98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118.83</v>
      </c>
      <c r="AQ76" s="202">
        <v>34.26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493.76</v>
      </c>
      <c r="L77" s="202">
        <v>9.0299999999999994</v>
      </c>
      <c r="M77" s="202">
        <v>59.11</v>
      </c>
      <c r="N77" s="202">
        <v>50.54</v>
      </c>
      <c r="O77" s="202">
        <v>71.39</v>
      </c>
      <c r="P77" s="202">
        <v>21.53</v>
      </c>
      <c r="Q77" s="202">
        <v>8.75</v>
      </c>
      <c r="R77" s="202">
        <v>18.04</v>
      </c>
      <c r="S77" s="202">
        <v>11.23</v>
      </c>
      <c r="T77" s="202">
        <v>0</v>
      </c>
      <c r="U77" s="202">
        <v>57.39</v>
      </c>
      <c r="V77" s="202">
        <v>7.39</v>
      </c>
      <c r="W77" s="202">
        <v>14.34</v>
      </c>
      <c r="X77" s="202">
        <v>42.07</v>
      </c>
      <c r="Y77" s="202">
        <v>0</v>
      </c>
      <c r="Z77">
        <v>0</v>
      </c>
      <c r="AA77" s="202">
        <v>12.66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41.98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118.83</v>
      </c>
      <c r="AQ77" s="202">
        <v>34.26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493.76</v>
      </c>
      <c r="L78" s="202">
        <v>9.0299999999999994</v>
      </c>
      <c r="M78" s="202">
        <v>59.11</v>
      </c>
      <c r="N78" s="202">
        <v>50.54</v>
      </c>
      <c r="O78" s="202">
        <v>71.39</v>
      </c>
      <c r="P78" s="202">
        <v>21.53</v>
      </c>
      <c r="Q78" s="202">
        <v>8.75</v>
      </c>
      <c r="R78" s="202">
        <v>17.5</v>
      </c>
      <c r="S78" s="202">
        <v>10.97</v>
      </c>
      <c r="T78" s="202">
        <v>0</v>
      </c>
      <c r="U78" s="202">
        <v>57.39</v>
      </c>
      <c r="V78" s="202">
        <v>7.39</v>
      </c>
      <c r="W78" s="202">
        <v>14.34</v>
      </c>
      <c r="X78" s="202">
        <v>42.07</v>
      </c>
      <c r="Y78" s="202">
        <v>0</v>
      </c>
      <c r="Z78">
        <v>0</v>
      </c>
      <c r="AA78" s="202">
        <v>12.66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41.98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118.83</v>
      </c>
      <c r="AQ78" s="202">
        <v>34.26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493.76</v>
      </c>
      <c r="L79" s="202">
        <v>9</v>
      </c>
      <c r="M79" s="202">
        <v>59.11</v>
      </c>
      <c r="N79" s="202">
        <v>50.54</v>
      </c>
      <c r="O79" s="202">
        <v>71.39</v>
      </c>
      <c r="P79" s="202">
        <v>21.53</v>
      </c>
      <c r="Q79" s="202">
        <v>8.43</v>
      </c>
      <c r="R79" s="202">
        <v>16.98</v>
      </c>
      <c r="S79" s="202">
        <v>10.73</v>
      </c>
      <c r="T79" s="202">
        <v>0</v>
      </c>
      <c r="U79" s="202">
        <v>57.39</v>
      </c>
      <c r="V79" s="202">
        <v>7.39</v>
      </c>
      <c r="W79" s="202">
        <v>14.34</v>
      </c>
      <c r="X79" s="202">
        <v>42.07</v>
      </c>
      <c r="Y79" s="202">
        <v>0</v>
      </c>
      <c r="Z79">
        <v>0</v>
      </c>
      <c r="AA79" s="202">
        <v>12.66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41.98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118.83</v>
      </c>
      <c r="AQ79" s="202">
        <v>33.19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493.76</v>
      </c>
      <c r="L80" s="202">
        <v>9.02</v>
      </c>
      <c r="M80" s="202">
        <v>59.11</v>
      </c>
      <c r="N80" s="202">
        <v>50.54</v>
      </c>
      <c r="O80" s="202">
        <v>71.39</v>
      </c>
      <c r="P80" s="202">
        <v>21.53</v>
      </c>
      <c r="Q80" s="202">
        <v>8.43</v>
      </c>
      <c r="R80" s="202">
        <v>16.98</v>
      </c>
      <c r="S80" s="202">
        <v>10.73</v>
      </c>
      <c r="T80" s="202">
        <v>0</v>
      </c>
      <c r="U80" s="202">
        <v>57.39</v>
      </c>
      <c r="V80" s="202">
        <v>7.39</v>
      </c>
      <c r="W80" s="202">
        <v>14.34</v>
      </c>
      <c r="X80" s="202">
        <v>42.07</v>
      </c>
      <c r="Y80" s="202">
        <v>0</v>
      </c>
      <c r="Z80">
        <v>0</v>
      </c>
      <c r="AA80" s="202">
        <v>12.66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41.98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118.83</v>
      </c>
      <c r="AQ80" s="202">
        <v>33.19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493.76</v>
      </c>
      <c r="L81" s="202">
        <v>9.02</v>
      </c>
      <c r="M81" s="202">
        <v>59.11</v>
      </c>
      <c r="N81" s="202">
        <v>50.54</v>
      </c>
      <c r="O81" s="202">
        <v>71.39</v>
      </c>
      <c r="P81" s="202">
        <v>21.53</v>
      </c>
      <c r="Q81" s="202">
        <v>8.43</v>
      </c>
      <c r="R81" s="202">
        <v>16.98</v>
      </c>
      <c r="S81" s="202">
        <v>10.73</v>
      </c>
      <c r="T81" s="202">
        <v>0</v>
      </c>
      <c r="U81" s="202">
        <v>57.39</v>
      </c>
      <c r="V81" s="202">
        <v>7.39</v>
      </c>
      <c r="W81" s="202">
        <v>14.34</v>
      </c>
      <c r="X81" s="202">
        <v>42.07</v>
      </c>
      <c r="Y81" s="202">
        <v>0</v>
      </c>
      <c r="Z81">
        <v>0</v>
      </c>
      <c r="AA81" s="202">
        <v>12.66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41.98</v>
      </c>
      <c r="AH81" s="202">
        <v>0</v>
      </c>
      <c r="AI81" s="202">
        <v>129.58000000000001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118.83</v>
      </c>
      <c r="AQ81" s="202">
        <v>33.19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493.76</v>
      </c>
      <c r="L82" s="202">
        <v>9.02</v>
      </c>
      <c r="M82" s="202">
        <v>59.11</v>
      </c>
      <c r="N82" s="202">
        <v>50.54</v>
      </c>
      <c r="O82" s="202">
        <v>71.39</v>
      </c>
      <c r="P82" s="202">
        <v>21.53</v>
      </c>
      <c r="Q82" s="202">
        <v>8.43</v>
      </c>
      <c r="R82" s="202">
        <v>16.98</v>
      </c>
      <c r="S82" s="202">
        <v>10.73</v>
      </c>
      <c r="T82" s="202">
        <v>0</v>
      </c>
      <c r="U82" s="202">
        <v>57.39</v>
      </c>
      <c r="V82" s="202">
        <v>7.39</v>
      </c>
      <c r="W82" s="202">
        <v>14.34</v>
      </c>
      <c r="X82" s="202">
        <v>42.07</v>
      </c>
      <c r="Y82" s="202">
        <v>0</v>
      </c>
      <c r="Z82">
        <v>0</v>
      </c>
      <c r="AA82" s="202">
        <v>12.66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41.98</v>
      </c>
      <c r="AH82" s="202">
        <v>0</v>
      </c>
      <c r="AI82" s="202">
        <v>129.58000000000001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118.83</v>
      </c>
      <c r="AQ82" s="202">
        <v>33.19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493.76</v>
      </c>
      <c r="L83" s="202">
        <v>9.02</v>
      </c>
      <c r="M83" s="202">
        <v>59.11</v>
      </c>
      <c r="N83" s="202">
        <v>50.54</v>
      </c>
      <c r="O83" s="202">
        <v>71.39</v>
      </c>
      <c r="P83" s="202">
        <v>21.53</v>
      </c>
      <c r="Q83" s="202">
        <v>8.43</v>
      </c>
      <c r="R83" s="202">
        <v>16.98</v>
      </c>
      <c r="S83" s="202">
        <v>10.73</v>
      </c>
      <c r="T83" s="202">
        <v>0</v>
      </c>
      <c r="U83" s="202">
        <v>57.39</v>
      </c>
      <c r="V83" s="202">
        <v>7.86</v>
      </c>
      <c r="W83" s="202">
        <v>14.34</v>
      </c>
      <c r="X83" s="202">
        <v>42.07</v>
      </c>
      <c r="Y83" s="202">
        <v>0</v>
      </c>
      <c r="Z83">
        <v>0</v>
      </c>
      <c r="AA83" s="202">
        <v>13.07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31.84</v>
      </c>
      <c r="AH83" s="202">
        <v>0</v>
      </c>
      <c r="AI83" s="202">
        <v>99.08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118.83</v>
      </c>
      <c r="AQ83" s="202">
        <v>33.19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493.76</v>
      </c>
      <c r="L84" s="202">
        <v>9.02</v>
      </c>
      <c r="M84" s="202">
        <v>59.11</v>
      </c>
      <c r="N84" s="202">
        <v>50.54</v>
      </c>
      <c r="O84" s="202">
        <v>71.39</v>
      </c>
      <c r="P84" s="202">
        <v>21.53</v>
      </c>
      <c r="Q84" s="202">
        <v>8.43</v>
      </c>
      <c r="R84" s="202">
        <v>16.98</v>
      </c>
      <c r="S84" s="202">
        <v>10.73</v>
      </c>
      <c r="T84" s="202">
        <v>0</v>
      </c>
      <c r="U84" s="202">
        <v>57.39</v>
      </c>
      <c r="V84" s="202">
        <v>7.99</v>
      </c>
      <c r="W84" s="202">
        <v>14.34</v>
      </c>
      <c r="X84" s="202">
        <v>42.07</v>
      </c>
      <c r="Y84" s="202">
        <v>0</v>
      </c>
      <c r="Z84">
        <v>0</v>
      </c>
      <c r="AA84" s="202">
        <v>13.07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31.84</v>
      </c>
      <c r="AH84" s="202">
        <v>0</v>
      </c>
      <c r="AI84" s="202">
        <v>99.08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118.83</v>
      </c>
      <c r="AQ84" s="202">
        <v>33.19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493.76</v>
      </c>
      <c r="L85" s="202">
        <v>9.02</v>
      </c>
      <c r="M85" s="202">
        <v>59.11</v>
      </c>
      <c r="N85" s="202">
        <v>50.54</v>
      </c>
      <c r="O85" s="202">
        <v>71.39</v>
      </c>
      <c r="P85" s="202">
        <v>21.53</v>
      </c>
      <c r="Q85" s="202">
        <v>8.43</v>
      </c>
      <c r="R85" s="202">
        <v>16.98</v>
      </c>
      <c r="S85" s="202">
        <v>10.73</v>
      </c>
      <c r="T85" s="202">
        <v>0</v>
      </c>
      <c r="U85" s="202">
        <v>57.39</v>
      </c>
      <c r="V85" s="202">
        <v>7.99</v>
      </c>
      <c r="W85" s="202">
        <v>14.34</v>
      </c>
      <c r="X85" s="202">
        <v>42.07</v>
      </c>
      <c r="Y85" s="202">
        <v>0</v>
      </c>
      <c r="Z85">
        <v>0</v>
      </c>
      <c r="AA85" s="202">
        <v>13.07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31.84</v>
      </c>
      <c r="AH85" s="202">
        <v>0</v>
      </c>
      <c r="AI85" s="202">
        <v>99.08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118.83</v>
      </c>
      <c r="AQ85" s="202">
        <v>33.19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493.76</v>
      </c>
      <c r="L86" s="202">
        <v>9.02</v>
      </c>
      <c r="M86" s="202">
        <v>59.11</v>
      </c>
      <c r="N86" s="202">
        <v>50.54</v>
      </c>
      <c r="O86" s="202">
        <v>71.39</v>
      </c>
      <c r="P86" s="202">
        <v>21.53</v>
      </c>
      <c r="Q86" s="202">
        <v>8.43</v>
      </c>
      <c r="R86" s="202">
        <v>16.98</v>
      </c>
      <c r="S86" s="202">
        <v>10.73</v>
      </c>
      <c r="T86" s="202">
        <v>0</v>
      </c>
      <c r="U86" s="202">
        <v>57.39</v>
      </c>
      <c r="V86" s="202">
        <v>7.99</v>
      </c>
      <c r="W86" s="202">
        <v>14.34</v>
      </c>
      <c r="X86" s="202">
        <v>42.07</v>
      </c>
      <c r="Y86" s="202">
        <v>0</v>
      </c>
      <c r="Z86">
        <v>0</v>
      </c>
      <c r="AA86" s="202">
        <v>13.07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31.84</v>
      </c>
      <c r="AH86" s="202">
        <v>0</v>
      </c>
      <c r="AI86" s="202">
        <v>99.08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118.83</v>
      </c>
      <c r="AQ86" s="202">
        <v>33.19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493.76</v>
      </c>
      <c r="L87" s="202">
        <v>9.02</v>
      </c>
      <c r="M87" s="202">
        <v>59.11</v>
      </c>
      <c r="N87" s="202">
        <v>50.54</v>
      </c>
      <c r="O87" s="202">
        <v>71.39</v>
      </c>
      <c r="P87" s="202">
        <v>21.53</v>
      </c>
      <c r="Q87" s="202">
        <v>8.43</v>
      </c>
      <c r="R87" s="202">
        <v>16.98</v>
      </c>
      <c r="S87" s="202">
        <v>10.73</v>
      </c>
      <c r="T87" s="202">
        <v>0</v>
      </c>
      <c r="U87" s="202">
        <v>57.39</v>
      </c>
      <c r="V87" s="202">
        <v>8.4499999999999993</v>
      </c>
      <c r="W87" s="202">
        <v>14.34</v>
      </c>
      <c r="X87" s="202">
        <v>42.07</v>
      </c>
      <c r="Y87" s="202">
        <v>0</v>
      </c>
      <c r="Z87">
        <v>0</v>
      </c>
      <c r="AA87" s="202">
        <v>13.07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31.84</v>
      </c>
      <c r="AH87" s="202">
        <v>0</v>
      </c>
      <c r="AI87" s="202">
        <v>99.08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118.83</v>
      </c>
      <c r="AQ87" s="202">
        <v>33.19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493.76</v>
      </c>
      <c r="L88" s="202">
        <v>9.02</v>
      </c>
      <c r="M88" s="202">
        <v>59.11</v>
      </c>
      <c r="N88" s="202">
        <v>50.54</v>
      </c>
      <c r="O88" s="202">
        <v>71.39</v>
      </c>
      <c r="P88" s="202">
        <v>21.53</v>
      </c>
      <c r="Q88" s="202">
        <v>8.43</v>
      </c>
      <c r="R88" s="202">
        <v>16.98</v>
      </c>
      <c r="S88" s="202">
        <v>10.73</v>
      </c>
      <c r="T88" s="202">
        <v>0</v>
      </c>
      <c r="U88" s="202">
        <v>57.39</v>
      </c>
      <c r="V88" s="202">
        <v>8.83</v>
      </c>
      <c r="W88" s="202">
        <v>14.34</v>
      </c>
      <c r="X88" s="202">
        <v>42.07</v>
      </c>
      <c r="Y88" s="202">
        <v>0</v>
      </c>
      <c r="Z88">
        <v>0</v>
      </c>
      <c r="AA88" s="202">
        <v>13.07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31.84</v>
      </c>
      <c r="AH88" s="202">
        <v>0</v>
      </c>
      <c r="AI88" s="202">
        <v>99.08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118.83</v>
      </c>
      <c r="AQ88" s="202">
        <v>33.19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493.76</v>
      </c>
      <c r="L89" s="202">
        <v>9.02</v>
      </c>
      <c r="M89" s="202">
        <v>59.11</v>
      </c>
      <c r="N89" s="202">
        <v>50.54</v>
      </c>
      <c r="O89" s="202">
        <v>71.39</v>
      </c>
      <c r="P89" s="202">
        <v>21.53</v>
      </c>
      <c r="Q89" s="202">
        <v>8.43</v>
      </c>
      <c r="R89" s="202">
        <v>16.98</v>
      </c>
      <c r="S89" s="202">
        <v>10.73</v>
      </c>
      <c r="T89" s="202">
        <v>0</v>
      </c>
      <c r="U89" s="202">
        <v>57.39</v>
      </c>
      <c r="V89" s="202">
        <v>8.85</v>
      </c>
      <c r="W89" s="202">
        <v>14.34</v>
      </c>
      <c r="X89" s="202">
        <v>42.07</v>
      </c>
      <c r="Y89" s="202">
        <v>0</v>
      </c>
      <c r="Z89">
        <v>0</v>
      </c>
      <c r="AA89" s="202">
        <v>13.07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31.84</v>
      </c>
      <c r="AH89" s="202">
        <v>0</v>
      </c>
      <c r="AI89" s="202">
        <v>99.08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118.83</v>
      </c>
      <c r="AQ89" s="202">
        <v>33.19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493.76</v>
      </c>
      <c r="L90" s="202">
        <v>9.02</v>
      </c>
      <c r="M90" s="202">
        <v>59.11</v>
      </c>
      <c r="N90" s="202">
        <v>50.54</v>
      </c>
      <c r="O90" s="202">
        <v>71.39</v>
      </c>
      <c r="P90" s="202">
        <v>21.53</v>
      </c>
      <c r="Q90" s="202">
        <v>8.43</v>
      </c>
      <c r="R90" s="202">
        <v>16.98</v>
      </c>
      <c r="S90" s="202">
        <v>10.73</v>
      </c>
      <c r="T90" s="202">
        <v>0</v>
      </c>
      <c r="U90" s="202">
        <v>57.39</v>
      </c>
      <c r="V90" s="202">
        <v>8.85</v>
      </c>
      <c r="W90" s="202">
        <v>14.34</v>
      </c>
      <c r="X90" s="202">
        <v>42.07</v>
      </c>
      <c r="Y90" s="202">
        <v>0</v>
      </c>
      <c r="Z90">
        <v>0</v>
      </c>
      <c r="AA90" s="202">
        <v>13.07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31.84</v>
      </c>
      <c r="AH90" s="202">
        <v>0</v>
      </c>
      <c r="AI90" s="202">
        <v>99.08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118.83</v>
      </c>
      <c r="AQ90" s="202">
        <v>33.19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493.76</v>
      </c>
      <c r="L91" s="202">
        <v>9.02</v>
      </c>
      <c r="M91" s="202">
        <v>59.11</v>
      </c>
      <c r="N91" s="202">
        <v>50.54</v>
      </c>
      <c r="O91" s="202">
        <v>71.39</v>
      </c>
      <c r="P91" s="202">
        <v>21.53</v>
      </c>
      <c r="Q91" s="202">
        <v>8.43</v>
      </c>
      <c r="R91" s="202">
        <v>16.98</v>
      </c>
      <c r="S91" s="202">
        <v>10.73</v>
      </c>
      <c r="T91" s="202">
        <v>0</v>
      </c>
      <c r="U91" s="202">
        <v>57.39</v>
      </c>
      <c r="V91" s="202">
        <v>8.85</v>
      </c>
      <c r="W91" s="202">
        <v>14.34</v>
      </c>
      <c r="X91" s="202">
        <v>42.07</v>
      </c>
      <c r="Y91" s="202">
        <v>0</v>
      </c>
      <c r="Z91">
        <v>0</v>
      </c>
      <c r="AA91" s="202">
        <v>13.07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32.51</v>
      </c>
      <c r="AH91" s="202">
        <v>0</v>
      </c>
      <c r="AI91" s="202">
        <v>99.08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118.83</v>
      </c>
      <c r="AQ91" s="202">
        <v>33.19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493.76</v>
      </c>
      <c r="L92" s="202">
        <v>9.02</v>
      </c>
      <c r="M92" s="202">
        <v>59.11</v>
      </c>
      <c r="N92" s="202">
        <v>50.54</v>
      </c>
      <c r="O92" s="202">
        <v>71.39</v>
      </c>
      <c r="P92" s="202">
        <v>21.53</v>
      </c>
      <c r="Q92" s="202">
        <v>8.43</v>
      </c>
      <c r="R92" s="202">
        <v>16.98</v>
      </c>
      <c r="S92" s="202">
        <v>10.73</v>
      </c>
      <c r="T92" s="202">
        <v>0</v>
      </c>
      <c r="U92" s="202">
        <v>57.39</v>
      </c>
      <c r="V92" s="202">
        <v>8.85</v>
      </c>
      <c r="W92" s="202">
        <v>14.34</v>
      </c>
      <c r="X92" s="202">
        <v>42.07</v>
      </c>
      <c r="Y92" s="202">
        <v>0</v>
      </c>
      <c r="Z92">
        <v>0</v>
      </c>
      <c r="AA92" s="202">
        <v>13.07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32.51</v>
      </c>
      <c r="AH92" s="202">
        <v>0</v>
      </c>
      <c r="AI92" s="202">
        <v>99.08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118.83</v>
      </c>
      <c r="AQ92" s="202">
        <v>33.19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493.76</v>
      </c>
      <c r="L93" s="202">
        <v>9.02</v>
      </c>
      <c r="M93" s="202">
        <v>59.11</v>
      </c>
      <c r="N93" s="202">
        <v>50.54</v>
      </c>
      <c r="O93" s="202">
        <v>71.39</v>
      </c>
      <c r="P93" s="202">
        <v>21.53</v>
      </c>
      <c r="Q93" s="202">
        <v>8.43</v>
      </c>
      <c r="R93" s="202">
        <v>16.98</v>
      </c>
      <c r="S93" s="202">
        <v>10.73</v>
      </c>
      <c r="T93" s="202">
        <v>0</v>
      </c>
      <c r="U93" s="202">
        <v>57.39</v>
      </c>
      <c r="V93" s="202">
        <v>8.85</v>
      </c>
      <c r="W93" s="202">
        <v>14.34</v>
      </c>
      <c r="X93" s="202">
        <v>42.07</v>
      </c>
      <c r="Y93" s="202">
        <v>0</v>
      </c>
      <c r="Z93">
        <v>0</v>
      </c>
      <c r="AA93" s="202">
        <v>13.07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32.51</v>
      </c>
      <c r="AH93" s="202">
        <v>0</v>
      </c>
      <c r="AI93" s="202">
        <v>99.08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118.83</v>
      </c>
      <c r="AQ93" s="202">
        <v>33.19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493.76</v>
      </c>
      <c r="L94" s="202">
        <v>9.02</v>
      </c>
      <c r="M94" s="202">
        <v>59.11</v>
      </c>
      <c r="N94" s="202">
        <v>50.54</v>
      </c>
      <c r="O94" s="202">
        <v>71.39</v>
      </c>
      <c r="P94" s="202">
        <v>21.53</v>
      </c>
      <c r="Q94" s="202">
        <v>8.4600000000000009</v>
      </c>
      <c r="R94" s="202">
        <v>17.02</v>
      </c>
      <c r="S94" s="202">
        <v>10.74</v>
      </c>
      <c r="T94" s="202">
        <v>0</v>
      </c>
      <c r="U94" s="202">
        <v>57.39</v>
      </c>
      <c r="V94" s="202">
        <v>8.85</v>
      </c>
      <c r="W94" s="202">
        <v>14.34</v>
      </c>
      <c r="X94" s="202">
        <v>42.07</v>
      </c>
      <c r="Y94" s="202">
        <v>0</v>
      </c>
      <c r="Z94">
        <v>0</v>
      </c>
      <c r="AA94" s="202">
        <v>13.07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32.51</v>
      </c>
      <c r="AH94" s="202">
        <v>0</v>
      </c>
      <c r="AI94" s="202">
        <v>99.08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118.83</v>
      </c>
      <c r="AQ94" s="202">
        <v>33.19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493.76</v>
      </c>
      <c r="L95" s="202">
        <v>9.02</v>
      </c>
      <c r="M95" s="202">
        <v>45.66</v>
      </c>
      <c r="N95" s="202">
        <v>50.54</v>
      </c>
      <c r="O95" s="202">
        <v>71.39</v>
      </c>
      <c r="P95" s="202">
        <v>21.53</v>
      </c>
      <c r="Q95" s="202">
        <v>8.5</v>
      </c>
      <c r="R95" s="202">
        <v>17.02</v>
      </c>
      <c r="S95" s="202">
        <v>10.74</v>
      </c>
      <c r="T95" s="202">
        <v>0</v>
      </c>
      <c r="U95" s="202">
        <v>57.39</v>
      </c>
      <c r="V95" s="202">
        <v>8.85</v>
      </c>
      <c r="W95" s="202">
        <v>14.34</v>
      </c>
      <c r="X95" s="202">
        <v>42.07</v>
      </c>
      <c r="Y95" s="202">
        <v>0</v>
      </c>
      <c r="Z95">
        <v>0</v>
      </c>
      <c r="AA95" s="202">
        <v>13.47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32.51</v>
      </c>
      <c r="AH95" s="202">
        <v>0</v>
      </c>
      <c r="AI95" s="202">
        <v>99.08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118.83</v>
      </c>
      <c r="AQ95" s="202">
        <v>33.19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493.76</v>
      </c>
      <c r="L96" s="202">
        <v>9.02</v>
      </c>
      <c r="M96" s="202">
        <v>45.66</v>
      </c>
      <c r="N96" s="202">
        <v>50.54</v>
      </c>
      <c r="O96" s="202">
        <v>71.39</v>
      </c>
      <c r="P96" s="202">
        <v>21.53</v>
      </c>
      <c r="Q96" s="202">
        <v>8.5</v>
      </c>
      <c r="R96" s="202">
        <v>17.02</v>
      </c>
      <c r="S96" s="202">
        <v>10.74</v>
      </c>
      <c r="T96" s="202">
        <v>0</v>
      </c>
      <c r="U96" s="202">
        <v>57.39</v>
      </c>
      <c r="V96" s="202">
        <v>8.85</v>
      </c>
      <c r="W96" s="202">
        <v>14.34</v>
      </c>
      <c r="X96" s="202">
        <v>42.07</v>
      </c>
      <c r="Y96" s="202">
        <v>0</v>
      </c>
      <c r="Z96">
        <v>0</v>
      </c>
      <c r="AA96" s="202">
        <v>13.47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32.51</v>
      </c>
      <c r="AH96" s="202">
        <v>0</v>
      </c>
      <c r="AI96" s="202">
        <v>99.08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118.83</v>
      </c>
      <c r="AQ96" s="202">
        <v>33.19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493.76</v>
      </c>
      <c r="L97" s="202">
        <v>9.02</v>
      </c>
      <c r="M97" s="202">
        <v>45.66</v>
      </c>
      <c r="N97" s="202">
        <v>50.54</v>
      </c>
      <c r="O97" s="202">
        <v>71.39</v>
      </c>
      <c r="P97" s="202">
        <v>21.53</v>
      </c>
      <c r="Q97" s="202">
        <v>8.5</v>
      </c>
      <c r="R97" s="202">
        <v>17.02</v>
      </c>
      <c r="S97" s="202">
        <v>10.74</v>
      </c>
      <c r="T97" s="202">
        <v>0</v>
      </c>
      <c r="U97" s="202">
        <v>57.39</v>
      </c>
      <c r="V97" s="202">
        <v>8.85</v>
      </c>
      <c r="W97" s="202">
        <v>14.34</v>
      </c>
      <c r="X97" s="202">
        <v>42.07</v>
      </c>
      <c r="Y97" s="202">
        <v>0</v>
      </c>
      <c r="Z97">
        <v>0</v>
      </c>
      <c r="AA97" s="202">
        <v>13.47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32.51</v>
      </c>
      <c r="AH97" s="202">
        <v>0</v>
      </c>
      <c r="AI97" s="202">
        <v>99.08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118.83</v>
      </c>
      <c r="AQ97" s="202">
        <v>33.19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493.76</v>
      </c>
      <c r="L98" s="202">
        <v>9.02</v>
      </c>
      <c r="M98" s="202">
        <v>45.66</v>
      </c>
      <c r="N98" s="202">
        <v>50.54</v>
      </c>
      <c r="O98" s="202">
        <v>71.39</v>
      </c>
      <c r="P98" s="202">
        <v>21.53</v>
      </c>
      <c r="Q98" s="202">
        <v>8.6199999999999992</v>
      </c>
      <c r="R98" s="202">
        <v>17.02</v>
      </c>
      <c r="S98" s="202">
        <v>10.99</v>
      </c>
      <c r="T98" s="202">
        <v>0</v>
      </c>
      <c r="U98" s="202">
        <v>57.39</v>
      </c>
      <c r="V98" s="202">
        <v>8.85</v>
      </c>
      <c r="W98" s="202">
        <v>14.34</v>
      </c>
      <c r="X98" s="202">
        <v>42.07</v>
      </c>
      <c r="Y98" s="202">
        <v>0</v>
      </c>
      <c r="Z98">
        <v>0</v>
      </c>
      <c r="AA98" s="202">
        <v>13.47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32.51</v>
      </c>
      <c r="AH98" s="202">
        <v>0</v>
      </c>
      <c r="AI98" s="202">
        <v>99.08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118.83</v>
      </c>
      <c r="AQ98" s="202">
        <v>33.19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9.299724999999988</v>
      </c>
      <c r="L99">
        <f t="shared" si="0"/>
        <v>0.19029999999999994</v>
      </c>
      <c r="M99">
        <f t="shared" si="0"/>
        <v>1.3283149999999992</v>
      </c>
      <c r="N99">
        <f t="shared" si="0"/>
        <v>1.1849099999999992</v>
      </c>
      <c r="O99">
        <f t="shared" si="0"/>
        <v>1.7133600000000027</v>
      </c>
      <c r="P99">
        <f t="shared" si="0"/>
        <v>0.51207499999999961</v>
      </c>
      <c r="Q99">
        <f t="shared" si="0"/>
        <v>0.18003749999999985</v>
      </c>
      <c r="R99">
        <f t="shared" si="0"/>
        <v>0.36647499999999966</v>
      </c>
      <c r="S99">
        <f t="shared" si="0"/>
        <v>0.22849250000000026</v>
      </c>
      <c r="T99">
        <f t="shared" si="0"/>
        <v>0</v>
      </c>
      <c r="U99">
        <f t="shared" si="0"/>
        <v>1.3253550000000007</v>
      </c>
      <c r="V99">
        <f t="shared" si="0"/>
        <v>0.18973000000000004</v>
      </c>
      <c r="W99">
        <f t="shared" si="0"/>
        <v>0.33311999999999964</v>
      </c>
      <c r="X99">
        <f t="shared" si="0"/>
        <v>0.95322000000000151</v>
      </c>
      <c r="Y99">
        <f t="shared" si="0"/>
        <v>0</v>
      </c>
      <c r="Z99">
        <f t="shared" si="0"/>
        <v>0</v>
      </c>
      <c r="AA99">
        <f t="shared" si="0"/>
        <v>0.31792999999999993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0.98650000000000071</v>
      </c>
      <c r="AH99">
        <f t="shared" si="0"/>
        <v>0</v>
      </c>
      <c r="AI99">
        <f t="shared" si="0"/>
        <v>2.2044774999999981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2.5772774999999997</v>
      </c>
      <c r="AQ99">
        <f t="shared" ref="AQ99:AT99" si="1">SUM(AQ3:AQ98)/4000</f>
        <v>0.78290750000000076</v>
      </c>
      <c r="AR99">
        <f t="shared" si="1"/>
        <v>0.52284750000000002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159.07</v>
      </c>
      <c r="L3" s="202">
        <v>62.55</v>
      </c>
      <c r="M3" s="202">
        <v>0</v>
      </c>
      <c r="N3" s="202">
        <v>29.22</v>
      </c>
      <c r="O3" s="202">
        <v>49.06</v>
      </c>
      <c r="P3" s="202">
        <v>55.83</v>
      </c>
      <c r="Q3" s="202">
        <v>4.87</v>
      </c>
      <c r="R3" s="202">
        <v>9.82</v>
      </c>
      <c r="S3" s="202">
        <v>6.19</v>
      </c>
      <c r="T3" s="202">
        <v>0</v>
      </c>
      <c r="U3" s="202">
        <v>231.39</v>
      </c>
      <c r="V3" s="202">
        <v>5.12</v>
      </c>
      <c r="W3" s="202">
        <v>8.2899999999999991</v>
      </c>
      <c r="X3" s="202">
        <v>24.33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24.81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68.72</v>
      </c>
      <c r="AQ3" s="202">
        <v>22.2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159.07</v>
      </c>
      <c r="L4" s="202">
        <v>62.61</v>
      </c>
      <c r="M4" s="202">
        <v>0</v>
      </c>
      <c r="N4" s="202">
        <v>29.22</v>
      </c>
      <c r="O4" s="202">
        <v>49.06</v>
      </c>
      <c r="P4" s="202">
        <v>55.83</v>
      </c>
      <c r="Q4" s="202">
        <v>5.0599999999999996</v>
      </c>
      <c r="R4" s="202">
        <v>9.82</v>
      </c>
      <c r="S4" s="202">
        <v>6.5</v>
      </c>
      <c r="T4" s="202">
        <v>0</v>
      </c>
      <c r="U4" s="202">
        <v>231.39</v>
      </c>
      <c r="V4" s="202">
        <v>5.12</v>
      </c>
      <c r="W4" s="202">
        <v>8.2899999999999991</v>
      </c>
      <c r="X4" s="202">
        <v>24.33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24.81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68.72</v>
      </c>
      <c r="AQ4" s="202">
        <v>22.2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159.07</v>
      </c>
      <c r="L5" s="202">
        <v>64.62</v>
      </c>
      <c r="M5" s="202">
        <v>0</v>
      </c>
      <c r="N5" s="202">
        <v>29.22</v>
      </c>
      <c r="O5" s="202">
        <v>49.06</v>
      </c>
      <c r="P5" s="202">
        <v>55.83</v>
      </c>
      <c r="Q5" s="202">
        <v>5.0599999999999996</v>
      </c>
      <c r="R5" s="202">
        <v>9.82</v>
      </c>
      <c r="S5" s="202">
        <v>6.5</v>
      </c>
      <c r="T5" s="202">
        <v>0</v>
      </c>
      <c r="U5" s="202">
        <v>231.39</v>
      </c>
      <c r="V5" s="202">
        <v>5.12</v>
      </c>
      <c r="W5" s="202">
        <v>8.2899999999999991</v>
      </c>
      <c r="X5" s="202">
        <v>24.33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24.81</v>
      </c>
      <c r="AH5" s="202">
        <v>0</v>
      </c>
      <c r="AI5" s="202">
        <v>48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68.72</v>
      </c>
      <c r="AQ5" s="202">
        <v>22.2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101.74</v>
      </c>
      <c r="L6" s="202">
        <v>62.61</v>
      </c>
      <c r="M6" s="202">
        <v>0</v>
      </c>
      <c r="N6" s="202">
        <v>29.22</v>
      </c>
      <c r="O6" s="202">
        <v>49.06</v>
      </c>
      <c r="P6" s="202">
        <v>55.83</v>
      </c>
      <c r="Q6" s="202">
        <v>5.0599999999999996</v>
      </c>
      <c r="R6" s="202">
        <v>9.82</v>
      </c>
      <c r="S6" s="202">
        <v>6.5</v>
      </c>
      <c r="T6" s="202">
        <v>0</v>
      </c>
      <c r="U6" s="202">
        <v>231.39</v>
      </c>
      <c r="V6" s="202">
        <v>5.12</v>
      </c>
      <c r="W6" s="202">
        <v>8.2899999999999991</v>
      </c>
      <c r="X6" s="202">
        <v>24.33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24.81</v>
      </c>
      <c r="AH6" s="202">
        <v>0</v>
      </c>
      <c r="AI6" s="202">
        <v>48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68.72</v>
      </c>
      <c r="AQ6" s="202">
        <v>22.2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101.74</v>
      </c>
      <c r="L7" s="202">
        <v>62.61</v>
      </c>
      <c r="M7" s="202">
        <v>0</v>
      </c>
      <c r="N7" s="202">
        <v>29.22</v>
      </c>
      <c r="O7" s="202">
        <v>49.06</v>
      </c>
      <c r="P7" s="202">
        <v>55.83</v>
      </c>
      <c r="Q7" s="202">
        <v>2.98</v>
      </c>
      <c r="R7" s="202">
        <v>10.43</v>
      </c>
      <c r="S7" s="202">
        <v>6.5</v>
      </c>
      <c r="T7" s="202">
        <v>0</v>
      </c>
      <c r="U7" s="202">
        <v>231.39</v>
      </c>
      <c r="V7" s="202">
        <v>5.12</v>
      </c>
      <c r="W7" s="202">
        <v>8.2899999999999991</v>
      </c>
      <c r="X7" s="202">
        <v>24.33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24.81</v>
      </c>
      <c r="AH7" s="202">
        <v>0</v>
      </c>
      <c r="AI7" s="202">
        <v>48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68.72</v>
      </c>
      <c r="AQ7" s="202">
        <v>22.2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87.2</v>
      </c>
      <c r="L8" s="202">
        <v>43.6</v>
      </c>
      <c r="M8" s="202">
        <v>0</v>
      </c>
      <c r="N8" s="202">
        <v>29.22</v>
      </c>
      <c r="O8" s="202">
        <v>49.06</v>
      </c>
      <c r="P8" s="202">
        <v>58.49</v>
      </c>
      <c r="Q8" s="202">
        <v>2.91</v>
      </c>
      <c r="R8" s="202">
        <v>10.43</v>
      </c>
      <c r="S8" s="202">
        <v>6.5</v>
      </c>
      <c r="T8" s="202">
        <v>0</v>
      </c>
      <c r="U8" s="202">
        <v>231.39</v>
      </c>
      <c r="V8" s="202">
        <v>5.12</v>
      </c>
      <c r="W8" s="202">
        <v>8.2899999999999991</v>
      </c>
      <c r="X8" s="202">
        <v>24.33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24.81</v>
      </c>
      <c r="AH8" s="202">
        <v>0</v>
      </c>
      <c r="AI8" s="202">
        <v>48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68.72</v>
      </c>
      <c r="AQ8" s="202">
        <v>22.2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87.2</v>
      </c>
      <c r="L9" s="202">
        <v>34.75</v>
      </c>
      <c r="M9" s="202">
        <v>0</v>
      </c>
      <c r="N9" s="202">
        <v>29.22</v>
      </c>
      <c r="O9" s="202">
        <v>49.06</v>
      </c>
      <c r="P9" s="202">
        <v>61.49</v>
      </c>
      <c r="Q9" s="202">
        <v>2.91</v>
      </c>
      <c r="R9" s="202">
        <v>4.84</v>
      </c>
      <c r="S9" s="202">
        <v>3.88</v>
      </c>
      <c r="T9" s="202">
        <v>0</v>
      </c>
      <c r="U9" s="202">
        <v>231.39</v>
      </c>
      <c r="V9" s="202">
        <v>5.12</v>
      </c>
      <c r="W9" s="202">
        <v>8.2899999999999991</v>
      </c>
      <c r="X9" s="202">
        <v>24.33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24.81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68.72</v>
      </c>
      <c r="AQ9" s="202">
        <v>22.2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87.2</v>
      </c>
      <c r="L10" s="202">
        <v>34.75</v>
      </c>
      <c r="M10" s="202">
        <v>0</v>
      </c>
      <c r="N10" s="202">
        <v>29.22</v>
      </c>
      <c r="O10" s="202">
        <v>49.06</v>
      </c>
      <c r="P10" s="202">
        <v>61.95</v>
      </c>
      <c r="Q10" s="202">
        <v>2.91</v>
      </c>
      <c r="R10" s="202">
        <v>4.84</v>
      </c>
      <c r="S10" s="202">
        <v>3.88</v>
      </c>
      <c r="T10" s="202">
        <v>0</v>
      </c>
      <c r="U10" s="202">
        <v>231.39</v>
      </c>
      <c r="V10" s="202">
        <v>5.12</v>
      </c>
      <c r="W10" s="202">
        <v>8.2899999999999991</v>
      </c>
      <c r="X10" s="202">
        <v>24.33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24.81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68.72</v>
      </c>
      <c r="AQ10" s="202">
        <v>22.2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87.2</v>
      </c>
      <c r="L11" s="202">
        <v>34.75</v>
      </c>
      <c r="M11" s="202">
        <v>0</v>
      </c>
      <c r="N11" s="202">
        <v>29.22</v>
      </c>
      <c r="O11" s="202">
        <v>49.06</v>
      </c>
      <c r="P11" s="202">
        <v>61.95</v>
      </c>
      <c r="Q11" s="202">
        <v>2.91</v>
      </c>
      <c r="R11" s="202">
        <v>4.84</v>
      </c>
      <c r="S11" s="202">
        <v>3.88</v>
      </c>
      <c r="T11" s="202">
        <v>0</v>
      </c>
      <c r="U11" s="202">
        <v>231.39</v>
      </c>
      <c r="V11" s="202">
        <v>5.12</v>
      </c>
      <c r="W11" s="202">
        <v>8.2899999999999991</v>
      </c>
      <c r="X11" s="202">
        <v>24.33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24.81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68.72</v>
      </c>
      <c r="AQ11" s="202">
        <v>22.2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87.2</v>
      </c>
      <c r="L12" s="202">
        <v>34.75</v>
      </c>
      <c r="M12" s="202">
        <v>0</v>
      </c>
      <c r="N12" s="202">
        <v>29.22</v>
      </c>
      <c r="O12" s="202">
        <v>49.06</v>
      </c>
      <c r="P12" s="202">
        <v>62.64</v>
      </c>
      <c r="Q12" s="202">
        <v>2.91</v>
      </c>
      <c r="R12" s="202">
        <v>4.84</v>
      </c>
      <c r="S12" s="202">
        <v>3.88</v>
      </c>
      <c r="T12" s="202">
        <v>0</v>
      </c>
      <c r="U12" s="202">
        <v>231.39</v>
      </c>
      <c r="V12" s="202">
        <v>5.12</v>
      </c>
      <c r="W12" s="202">
        <v>8.2899999999999991</v>
      </c>
      <c r="X12" s="202">
        <v>24.33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24.81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68.72</v>
      </c>
      <c r="AQ12" s="202">
        <v>22.2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87.2</v>
      </c>
      <c r="L13" s="202">
        <v>34.75</v>
      </c>
      <c r="M13" s="202">
        <v>0</v>
      </c>
      <c r="N13" s="202">
        <v>29.22</v>
      </c>
      <c r="O13" s="202">
        <v>49.06</v>
      </c>
      <c r="P13" s="202">
        <v>62.67</v>
      </c>
      <c r="Q13" s="202">
        <v>2.91</v>
      </c>
      <c r="R13" s="202">
        <v>4.84</v>
      </c>
      <c r="S13" s="202">
        <v>3.88</v>
      </c>
      <c r="T13" s="202">
        <v>0</v>
      </c>
      <c r="U13" s="202">
        <v>231.39</v>
      </c>
      <c r="V13" s="202">
        <v>5.12</v>
      </c>
      <c r="W13" s="202">
        <v>8.2899999999999991</v>
      </c>
      <c r="X13" s="202">
        <v>24.33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24.81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43.6</v>
      </c>
      <c r="AQ13" s="202">
        <v>11.64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87.2</v>
      </c>
      <c r="L14" s="202">
        <v>34.75</v>
      </c>
      <c r="M14" s="202">
        <v>0</v>
      </c>
      <c r="N14" s="202">
        <v>29.22</v>
      </c>
      <c r="O14" s="202">
        <v>49.06</v>
      </c>
      <c r="P14" s="202">
        <v>62.67</v>
      </c>
      <c r="Q14" s="202">
        <v>2.91</v>
      </c>
      <c r="R14" s="202">
        <v>4.84</v>
      </c>
      <c r="S14" s="202">
        <v>3.88</v>
      </c>
      <c r="T14" s="202">
        <v>0</v>
      </c>
      <c r="U14" s="202">
        <v>231.39</v>
      </c>
      <c r="V14" s="202">
        <v>5.12</v>
      </c>
      <c r="W14" s="202">
        <v>8.2899999999999991</v>
      </c>
      <c r="X14" s="202">
        <v>24.33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24.81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43.6</v>
      </c>
      <c r="AQ14" s="202">
        <v>11.64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87.2</v>
      </c>
      <c r="L15" s="202">
        <v>34.75</v>
      </c>
      <c r="M15" s="202">
        <v>0</v>
      </c>
      <c r="N15" s="202">
        <v>29.22</v>
      </c>
      <c r="O15" s="202">
        <v>49.06</v>
      </c>
      <c r="P15" s="202">
        <v>62.67</v>
      </c>
      <c r="Q15" s="202">
        <v>2.91</v>
      </c>
      <c r="R15" s="202">
        <v>4.84</v>
      </c>
      <c r="S15" s="202">
        <v>3.88</v>
      </c>
      <c r="T15" s="202">
        <v>0</v>
      </c>
      <c r="U15" s="202">
        <v>231.39</v>
      </c>
      <c r="V15" s="202">
        <v>5.12</v>
      </c>
      <c r="W15" s="202">
        <v>8.2899999999999991</v>
      </c>
      <c r="X15" s="202">
        <v>24.33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24.81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33.909999999999997</v>
      </c>
      <c r="AQ15" s="202">
        <v>11.64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87.2</v>
      </c>
      <c r="L16" s="202">
        <v>34.75</v>
      </c>
      <c r="M16" s="202">
        <v>0</v>
      </c>
      <c r="N16" s="202">
        <v>29.22</v>
      </c>
      <c r="O16" s="202">
        <v>49.06</v>
      </c>
      <c r="P16" s="202">
        <v>62.67</v>
      </c>
      <c r="Q16" s="202">
        <v>2.91</v>
      </c>
      <c r="R16" s="202">
        <v>4.84</v>
      </c>
      <c r="S16" s="202">
        <v>3.88</v>
      </c>
      <c r="T16" s="202">
        <v>0</v>
      </c>
      <c r="U16" s="202">
        <v>231.39</v>
      </c>
      <c r="V16" s="202">
        <v>5.12</v>
      </c>
      <c r="W16" s="202">
        <v>8.2899999999999991</v>
      </c>
      <c r="X16" s="202">
        <v>24.33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24.81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33.909999999999997</v>
      </c>
      <c r="AQ16" s="202">
        <v>11.64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87.25</v>
      </c>
      <c r="L17" s="202">
        <v>34.75</v>
      </c>
      <c r="M17" s="202">
        <v>0</v>
      </c>
      <c r="N17" s="202">
        <v>29.22</v>
      </c>
      <c r="O17" s="202">
        <v>49.06</v>
      </c>
      <c r="P17" s="202">
        <v>58.35</v>
      </c>
      <c r="Q17" s="202">
        <v>2.91</v>
      </c>
      <c r="R17" s="202">
        <v>5.81</v>
      </c>
      <c r="S17" s="202">
        <v>3.88</v>
      </c>
      <c r="T17" s="202">
        <v>0</v>
      </c>
      <c r="U17" s="202">
        <v>231.39</v>
      </c>
      <c r="V17" s="202">
        <v>5.12</v>
      </c>
      <c r="W17" s="202">
        <v>8.2899999999999991</v>
      </c>
      <c r="X17" s="202">
        <v>24.33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24.81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33.909999999999997</v>
      </c>
      <c r="AQ17" s="202">
        <v>11.64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87.25</v>
      </c>
      <c r="L18" s="202">
        <v>34.75</v>
      </c>
      <c r="M18" s="202">
        <v>0</v>
      </c>
      <c r="N18" s="202">
        <v>29.22</v>
      </c>
      <c r="O18" s="202">
        <v>49.06</v>
      </c>
      <c r="P18" s="202">
        <v>58.35</v>
      </c>
      <c r="Q18" s="202">
        <v>2.91</v>
      </c>
      <c r="R18" s="202">
        <v>5.81</v>
      </c>
      <c r="S18" s="202">
        <v>3.88</v>
      </c>
      <c r="T18" s="202">
        <v>0</v>
      </c>
      <c r="U18" s="202">
        <v>231.39</v>
      </c>
      <c r="V18" s="202">
        <v>5.12</v>
      </c>
      <c r="W18" s="202">
        <v>8.2899999999999991</v>
      </c>
      <c r="X18" s="202">
        <v>24.33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24.81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33.909999999999997</v>
      </c>
      <c r="AQ18" s="202">
        <v>11.64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87.25</v>
      </c>
      <c r="L19" s="202">
        <v>34.75</v>
      </c>
      <c r="M19" s="202">
        <v>0</v>
      </c>
      <c r="N19" s="202">
        <v>29.22</v>
      </c>
      <c r="O19" s="202">
        <v>49.06</v>
      </c>
      <c r="P19" s="202">
        <v>58.35</v>
      </c>
      <c r="Q19" s="202">
        <v>2.91</v>
      </c>
      <c r="R19" s="202">
        <v>5.81</v>
      </c>
      <c r="S19" s="202">
        <v>3.88</v>
      </c>
      <c r="T19" s="202">
        <v>0</v>
      </c>
      <c r="U19" s="202">
        <v>231.39</v>
      </c>
      <c r="V19" s="202">
        <v>5.12</v>
      </c>
      <c r="W19" s="202">
        <v>8.2899999999999991</v>
      </c>
      <c r="X19" s="202">
        <v>24.33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24.81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33.909999999999997</v>
      </c>
      <c r="AQ19" s="202">
        <v>11.64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87.25</v>
      </c>
      <c r="L20" s="202">
        <v>35</v>
      </c>
      <c r="M20" s="202">
        <v>0</v>
      </c>
      <c r="N20" s="202">
        <v>29.22</v>
      </c>
      <c r="O20" s="202">
        <v>49.06</v>
      </c>
      <c r="P20" s="202">
        <v>58.35</v>
      </c>
      <c r="Q20" s="202">
        <v>3</v>
      </c>
      <c r="R20" s="202">
        <v>5.91</v>
      </c>
      <c r="S20" s="202">
        <v>3.88</v>
      </c>
      <c r="T20" s="202">
        <v>0</v>
      </c>
      <c r="U20" s="202">
        <v>231.39</v>
      </c>
      <c r="V20" s="202">
        <v>5.12</v>
      </c>
      <c r="W20" s="202">
        <v>8.2899999999999991</v>
      </c>
      <c r="X20" s="202">
        <v>24.33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24.81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33.909999999999997</v>
      </c>
      <c r="AQ20" s="202">
        <v>14.69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87.25</v>
      </c>
      <c r="L21" s="202">
        <v>35</v>
      </c>
      <c r="M21" s="202">
        <v>0</v>
      </c>
      <c r="N21" s="202">
        <v>29.22</v>
      </c>
      <c r="O21" s="202">
        <v>49.06</v>
      </c>
      <c r="P21" s="202">
        <v>58.35</v>
      </c>
      <c r="Q21" s="202">
        <v>3</v>
      </c>
      <c r="R21" s="202">
        <v>5.91</v>
      </c>
      <c r="S21" s="202">
        <v>3.88</v>
      </c>
      <c r="T21" s="202">
        <v>0</v>
      </c>
      <c r="U21" s="202">
        <v>231.39</v>
      </c>
      <c r="V21" s="202">
        <v>5.12</v>
      </c>
      <c r="W21" s="202">
        <v>8.2899999999999991</v>
      </c>
      <c r="X21" s="202">
        <v>24.33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24.81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33.909999999999997</v>
      </c>
      <c r="AQ21" s="202">
        <v>14.69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87.25</v>
      </c>
      <c r="L22" s="202">
        <v>35</v>
      </c>
      <c r="M22" s="202">
        <v>0</v>
      </c>
      <c r="N22" s="202">
        <v>29.22</v>
      </c>
      <c r="O22" s="202">
        <v>49.06</v>
      </c>
      <c r="P22" s="202">
        <v>58.35</v>
      </c>
      <c r="Q22" s="202">
        <v>3</v>
      </c>
      <c r="R22" s="202">
        <v>5.91</v>
      </c>
      <c r="S22" s="202">
        <v>3.88</v>
      </c>
      <c r="T22" s="202">
        <v>0</v>
      </c>
      <c r="U22" s="202">
        <v>231.39</v>
      </c>
      <c r="V22" s="202">
        <v>5.12</v>
      </c>
      <c r="W22" s="202">
        <v>8.2899999999999991</v>
      </c>
      <c r="X22" s="202">
        <v>24.33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24.81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33.909999999999997</v>
      </c>
      <c r="AQ22" s="202">
        <v>14.69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87.25</v>
      </c>
      <c r="L23" s="202">
        <v>35</v>
      </c>
      <c r="M23" s="202">
        <v>0</v>
      </c>
      <c r="N23" s="202">
        <v>29.22</v>
      </c>
      <c r="O23" s="202">
        <v>49.06</v>
      </c>
      <c r="P23" s="202">
        <v>58.35</v>
      </c>
      <c r="Q23" s="202">
        <v>3</v>
      </c>
      <c r="R23" s="202">
        <v>5.91</v>
      </c>
      <c r="S23" s="202">
        <v>3.88</v>
      </c>
      <c r="T23" s="202">
        <v>0</v>
      </c>
      <c r="U23" s="202">
        <v>231.39</v>
      </c>
      <c r="V23" s="202">
        <v>5.12</v>
      </c>
      <c r="W23" s="202">
        <v>8.2899999999999991</v>
      </c>
      <c r="X23" s="202">
        <v>24.33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24.81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33.909999999999997</v>
      </c>
      <c r="AQ23" s="202">
        <v>14.69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87.25</v>
      </c>
      <c r="L24" s="202">
        <v>35</v>
      </c>
      <c r="M24" s="202">
        <v>0</v>
      </c>
      <c r="N24" s="202">
        <v>29.22</v>
      </c>
      <c r="O24" s="202">
        <v>49.06</v>
      </c>
      <c r="P24" s="202">
        <v>58.35</v>
      </c>
      <c r="Q24" s="202">
        <v>3</v>
      </c>
      <c r="R24" s="202">
        <v>5.91</v>
      </c>
      <c r="S24" s="202">
        <v>3.88</v>
      </c>
      <c r="T24" s="202">
        <v>0</v>
      </c>
      <c r="U24" s="202">
        <v>231.39</v>
      </c>
      <c r="V24" s="202">
        <v>5.12</v>
      </c>
      <c r="W24" s="202">
        <v>8.2899999999999991</v>
      </c>
      <c r="X24" s="202">
        <v>24.33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24.81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33.909999999999997</v>
      </c>
      <c r="AQ24" s="202">
        <v>14.69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87.25</v>
      </c>
      <c r="L25" s="202">
        <v>35</v>
      </c>
      <c r="M25" s="202">
        <v>0</v>
      </c>
      <c r="N25" s="202">
        <v>29.22</v>
      </c>
      <c r="O25" s="202">
        <v>49.06</v>
      </c>
      <c r="P25" s="202">
        <v>58.35</v>
      </c>
      <c r="Q25" s="202">
        <v>3</v>
      </c>
      <c r="R25" s="202">
        <v>5.91</v>
      </c>
      <c r="S25" s="202">
        <v>3.88</v>
      </c>
      <c r="T25" s="202">
        <v>0</v>
      </c>
      <c r="U25" s="202">
        <v>231.39</v>
      </c>
      <c r="V25" s="202">
        <v>5.12</v>
      </c>
      <c r="W25" s="202">
        <v>8.2899999999999991</v>
      </c>
      <c r="X25" s="202">
        <v>24.33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24.81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33.909999999999997</v>
      </c>
      <c r="AQ25" s="202">
        <v>14.69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87.25</v>
      </c>
      <c r="L26" s="202">
        <v>35</v>
      </c>
      <c r="M26" s="202">
        <v>0</v>
      </c>
      <c r="N26" s="202">
        <v>29.22</v>
      </c>
      <c r="O26" s="202">
        <v>49.06</v>
      </c>
      <c r="P26" s="202">
        <v>58.35</v>
      </c>
      <c r="Q26" s="202">
        <v>3</v>
      </c>
      <c r="R26" s="202">
        <v>5.91</v>
      </c>
      <c r="S26" s="202">
        <v>3.88</v>
      </c>
      <c r="T26" s="202">
        <v>0</v>
      </c>
      <c r="U26" s="202">
        <v>231.39</v>
      </c>
      <c r="V26" s="202">
        <v>5.12</v>
      </c>
      <c r="W26" s="202">
        <v>8.2899999999999991</v>
      </c>
      <c r="X26" s="202">
        <v>24.33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24.81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33.909999999999997</v>
      </c>
      <c r="AQ26" s="202">
        <v>14.69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87.25</v>
      </c>
      <c r="L27" s="202">
        <v>35</v>
      </c>
      <c r="M27" s="202">
        <v>0</v>
      </c>
      <c r="N27" s="202">
        <v>29.22</v>
      </c>
      <c r="O27" s="202">
        <v>49.06</v>
      </c>
      <c r="P27" s="202">
        <v>58.35</v>
      </c>
      <c r="Q27" s="202">
        <v>3</v>
      </c>
      <c r="R27" s="202">
        <v>5.91</v>
      </c>
      <c r="S27" s="202">
        <v>3.88</v>
      </c>
      <c r="T27" s="202">
        <v>0</v>
      </c>
      <c r="U27" s="202">
        <v>238.24</v>
      </c>
      <c r="V27" s="202">
        <v>5.12</v>
      </c>
      <c r="W27" s="202">
        <v>8.2899999999999991</v>
      </c>
      <c r="X27" s="202">
        <v>24.33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24.81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62.68</v>
      </c>
      <c r="AQ27" s="202">
        <v>22.91</v>
      </c>
      <c r="AR27" s="202">
        <v>5.55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87.25</v>
      </c>
      <c r="L28" s="202">
        <v>35</v>
      </c>
      <c r="M28" s="202">
        <v>0</v>
      </c>
      <c r="N28" s="202">
        <v>29.22</v>
      </c>
      <c r="O28" s="202">
        <v>49.06</v>
      </c>
      <c r="P28" s="202">
        <v>58.35</v>
      </c>
      <c r="Q28" s="202">
        <v>3</v>
      </c>
      <c r="R28" s="202">
        <v>5.91</v>
      </c>
      <c r="S28" s="202">
        <v>3.88</v>
      </c>
      <c r="T28" s="202">
        <v>0</v>
      </c>
      <c r="U28" s="202">
        <v>248.26</v>
      </c>
      <c r="V28" s="202">
        <v>5.12</v>
      </c>
      <c r="W28" s="202">
        <v>8.2899999999999991</v>
      </c>
      <c r="X28" s="202">
        <v>24.33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24.81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68.72</v>
      </c>
      <c r="AQ28" s="202">
        <v>22.91</v>
      </c>
      <c r="AR28" s="202">
        <v>11.17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87.25</v>
      </c>
      <c r="L29" s="202">
        <v>35</v>
      </c>
      <c r="M29" s="202">
        <v>0</v>
      </c>
      <c r="N29" s="202">
        <v>29.22</v>
      </c>
      <c r="O29" s="202">
        <v>49.06</v>
      </c>
      <c r="P29" s="202">
        <v>58.35</v>
      </c>
      <c r="Q29" s="202">
        <v>3</v>
      </c>
      <c r="R29" s="202">
        <v>5.91</v>
      </c>
      <c r="S29" s="202">
        <v>3.88</v>
      </c>
      <c r="T29" s="202">
        <v>0</v>
      </c>
      <c r="U29" s="202">
        <v>258.19</v>
      </c>
      <c r="V29" s="202">
        <v>5.12</v>
      </c>
      <c r="W29" s="202">
        <v>8.2899999999999991</v>
      </c>
      <c r="X29" s="202">
        <v>24.33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24.81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68.72</v>
      </c>
      <c r="AQ29" s="202">
        <v>22.91</v>
      </c>
      <c r="AR29" s="202">
        <v>16.05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87.25</v>
      </c>
      <c r="L30" s="202">
        <v>35</v>
      </c>
      <c r="M30" s="202">
        <v>0</v>
      </c>
      <c r="N30" s="202">
        <v>29.22</v>
      </c>
      <c r="O30" s="202">
        <v>49.06</v>
      </c>
      <c r="P30" s="202">
        <v>58.35</v>
      </c>
      <c r="Q30" s="202">
        <v>3</v>
      </c>
      <c r="R30" s="202">
        <v>5.91</v>
      </c>
      <c r="S30" s="202">
        <v>3.88</v>
      </c>
      <c r="T30" s="202">
        <v>0</v>
      </c>
      <c r="U30" s="202">
        <v>264.60000000000002</v>
      </c>
      <c r="V30" s="202">
        <v>5.12</v>
      </c>
      <c r="W30" s="202">
        <v>8.2899999999999991</v>
      </c>
      <c r="X30" s="202">
        <v>24.33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24.81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68.72</v>
      </c>
      <c r="AQ30" s="202">
        <v>22.91</v>
      </c>
      <c r="AR30" s="202">
        <v>20.440000000000001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87.25</v>
      </c>
      <c r="L31" s="202">
        <v>35</v>
      </c>
      <c r="M31" s="202">
        <v>0</v>
      </c>
      <c r="N31" s="202">
        <v>29.22</v>
      </c>
      <c r="O31" s="202">
        <v>49.06</v>
      </c>
      <c r="P31" s="202">
        <v>58.35</v>
      </c>
      <c r="Q31" s="202">
        <v>3</v>
      </c>
      <c r="R31" s="202">
        <v>5.91</v>
      </c>
      <c r="S31" s="202">
        <v>3.88</v>
      </c>
      <c r="T31" s="202">
        <v>0</v>
      </c>
      <c r="U31" s="202">
        <v>269.93</v>
      </c>
      <c r="V31" s="202">
        <v>5.28</v>
      </c>
      <c r="W31" s="202">
        <v>8.2899999999999991</v>
      </c>
      <c r="X31" s="202">
        <v>24.33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24.81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70.92</v>
      </c>
      <c r="AQ31" s="202">
        <v>22.91</v>
      </c>
      <c r="AR31" s="202">
        <v>23.24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87.25</v>
      </c>
      <c r="L32" s="202">
        <v>35</v>
      </c>
      <c r="M32" s="202">
        <v>0</v>
      </c>
      <c r="N32" s="202">
        <v>29.22</v>
      </c>
      <c r="O32" s="202">
        <v>49.06</v>
      </c>
      <c r="P32" s="202">
        <v>58.35</v>
      </c>
      <c r="Q32" s="202">
        <v>3</v>
      </c>
      <c r="R32" s="202">
        <v>5.91</v>
      </c>
      <c r="S32" s="202">
        <v>3.88</v>
      </c>
      <c r="T32" s="202">
        <v>0</v>
      </c>
      <c r="U32" s="202">
        <v>276.77999999999997</v>
      </c>
      <c r="V32" s="202">
        <v>5.12</v>
      </c>
      <c r="W32" s="202">
        <v>8.2899999999999991</v>
      </c>
      <c r="X32" s="202">
        <v>24.33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24.81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68.709999999999994</v>
      </c>
      <c r="AQ32" s="202">
        <v>14.69</v>
      </c>
      <c r="AR32" s="202">
        <v>25.16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87.25</v>
      </c>
      <c r="L33" s="202">
        <v>35</v>
      </c>
      <c r="M33" s="202">
        <v>0</v>
      </c>
      <c r="N33" s="202">
        <v>29.22</v>
      </c>
      <c r="O33" s="202">
        <v>49.06</v>
      </c>
      <c r="P33" s="202">
        <v>58.35</v>
      </c>
      <c r="Q33" s="202">
        <v>3</v>
      </c>
      <c r="R33" s="202">
        <v>5.91</v>
      </c>
      <c r="S33" s="202">
        <v>3.88</v>
      </c>
      <c r="T33" s="202">
        <v>0</v>
      </c>
      <c r="U33" s="202">
        <v>279.33999999999997</v>
      </c>
      <c r="V33" s="202">
        <v>5.12</v>
      </c>
      <c r="W33" s="202">
        <v>8.2899999999999991</v>
      </c>
      <c r="X33" s="202">
        <v>24.33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24.81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68.709999999999994</v>
      </c>
      <c r="AQ33" s="202">
        <v>14.69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87.25</v>
      </c>
      <c r="L34" s="202">
        <v>35</v>
      </c>
      <c r="M34" s="202">
        <v>0</v>
      </c>
      <c r="N34" s="202">
        <v>29.22</v>
      </c>
      <c r="O34" s="202">
        <v>49.06</v>
      </c>
      <c r="P34" s="202">
        <v>58.35</v>
      </c>
      <c r="Q34" s="202">
        <v>3</v>
      </c>
      <c r="R34" s="202">
        <v>5.91</v>
      </c>
      <c r="S34" s="202">
        <v>3.88</v>
      </c>
      <c r="T34" s="202">
        <v>0</v>
      </c>
      <c r="U34" s="202">
        <v>279.33999999999997</v>
      </c>
      <c r="V34" s="202">
        <v>5.12</v>
      </c>
      <c r="W34" s="202">
        <v>8.2899999999999991</v>
      </c>
      <c r="X34" s="202">
        <v>24.33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24.81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68.709999999999994</v>
      </c>
      <c r="AQ34" s="202">
        <v>14.69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87.25</v>
      </c>
      <c r="L35" s="202">
        <v>35</v>
      </c>
      <c r="M35" s="202">
        <v>0</v>
      </c>
      <c r="N35" s="202">
        <v>29.22</v>
      </c>
      <c r="O35" s="202">
        <v>49.06</v>
      </c>
      <c r="P35" s="202">
        <v>58.35</v>
      </c>
      <c r="Q35" s="202">
        <v>3</v>
      </c>
      <c r="R35" s="202">
        <v>5.91</v>
      </c>
      <c r="S35" s="202">
        <v>3.88</v>
      </c>
      <c r="T35" s="202">
        <v>0</v>
      </c>
      <c r="U35" s="202">
        <v>270.22000000000003</v>
      </c>
      <c r="V35" s="202">
        <v>4.84</v>
      </c>
      <c r="W35" s="202">
        <v>8.2899999999999991</v>
      </c>
      <c r="X35" s="202">
        <v>24.33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24.81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35</v>
      </c>
      <c r="AQ35" s="202">
        <v>15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87.25</v>
      </c>
      <c r="L36" s="202">
        <v>35</v>
      </c>
      <c r="M36" s="202">
        <v>0</v>
      </c>
      <c r="N36" s="202">
        <v>29.22</v>
      </c>
      <c r="O36" s="202">
        <v>49.06</v>
      </c>
      <c r="P36" s="202">
        <v>58.35</v>
      </c>
      <c r="Q36" s="202">
        <v>3</v>
      </c>
      <c r="R36" s="202">
        <v>5.91</v>
      </c>
      <c r="S36" s="202">
        <v>3.88</v>
      </c>
      <c r="T36" s="202">
        <v>0</v>
      </c>
      <c r="U36" s="202">
        <v>270.22000000000003</v>
      </c>
      <c r="V36" s="202">
        <v>4.84</v>
      </c>
      <c r="W36" s="202">
        <v>8.2899999999999991</v>
      </c>
      <c r="X36" s="202">
        <v>24.33</v>
      </c>
      <c r="Y36" s="202">
        <v>0</v>
      </c>
      <c r="Z36">
        <v>0</v>
      </c>
      <c r="AA36" s="202">
        <v>7.78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24.81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33.229999999999997</v>
      </c>
      <c r="AQ36" s="202">
        <v>15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87.25</v>
      </c>
      <c r="L37" s="202">
        <v>35</v>
      </c>
      <c r="M37" s="202">
        <v>0</v>
      </c>
      <c r="N37" s="202">
        <v>29.22</v>
      </c>
      <c r="O37" s="202">
        <v>49.06</v>
      </c>
      <c r="P37" s="202">
        <v>58.43</v>
      </c>
      <c r="Q37" s="202">
        <v>3</v>
      </c>
      <c r="R37" s="202">
        <v>5.91</v>
      </c>
      <c r="S37" s="202">
        <v>3.88</v>
      </c>
      <c r="T37" s="202">
        <v>0</v>
      </c>
      <c r="U37" s="202">
        <v>270.22000000000003</v>
      </c>
      <c r="V37" s="202">
        <v>3.08</v>
      </c>
      <c r="W37" s="202">
        <v>8.2899999999999991</v>
      </c>
      <c r="X37" s="202">
        <v>24.33</v>
      </c>
      <c r="Y37" s="202">
        <v>0</v>
      </c>
      <c r="Z37">
        <v>0</v>
      </c>
      <c r="AA37" s="202">
        <v>7.78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24.81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32.94</v>
      </c>
      <c r="AQ37" s="202">
        <v>15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87.25</v>
      </c>
      <c r="L38" s="202">
        <v>35</v>
      </c>
      <c r="M38" s="202">
        <v>0</v>
      </c>
      <c r="N38" s="202">
        <v>29.22</v>
      </c>
      <c r="O38" s="202">
        <v>49.06</v>
      </c>
      <c r="P38" s="202">
        <v>58.43</v>
      </c>
      <c r="Q38" s="202">
        <v>3</v>
      </c>
      <c r="R38" s="202">
        <v>5.91</v>
      </c>
      <c r="S38" s="202">
        <v>3.88</v>
      </c>
      <c r="T38" s="202">
        <v>0</v>
      </c>
      <c r="U38" s="202">
        <v>270.22000000000003</v>
      </c>
      <c r="V38" s="202">
        <v>2.91</v>
      </c>
      <c r="W38" s="202">
        <v>8.2899999999999991</v>
      </c>
      <c r="X38" s="202">
        <v>24.33</v>
      </c>
      <c r="Y38" s="202">
        <v>0</v>
      </c>
      <c r="Z38">
        <v>0</v>
      </c>
      <c r="AA38" s="202">
        <v>7.78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24.81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32.94</v>
      </c>
      <c r="AQ38" s="202">
        <v>15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87.25</v>
      </c>
      <c r="L39" s="202">
        <v>35</v>
      </c>
      <c r="M39" s="202">
        <v>0</v>
      </c>
      <c r="N39" s="202">
        <v>29.22</v>
      </c>
      <c r="O39" s="202">
        <v>49.06</v>
      </c>
      <c r="P39" s="202">
        <v>58.43</v>
      </c>
      <c r="Q39" s="202">
        <v>3</v>
      </c>
      <c r="R39" s="202">
        <v>5.91</v>
      </c>
      <c r="S39" s="202">
        <v>3.88</v>
      </c>
      <c r="T39" s="202">
        <v>0</v>
      </c>
      <c r="U39" s="202">
        <v>270.22000000000003</v>
      </c>
      <c r="V39" s="202">
        <v>2.91</v>
      </c>
      <c r="W39" s="202">
        <v>8.2899999999999991</v>
      </c>
      <c r="X39" s="202">
        <v>24.33</v>
      </c>
      <c r="Y39" s="202">
        <v>0</v>
      </c>
      <c r="Z39">
        <v>0</v>
      </c>
      <c r="AA39" s="202">
        <v>7.78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24.49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32.94</v>
      </c>
      <c r="AQ39" s="202">
        <v>15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87.25</v>
      </c>
      <c r="L40" s="202">
        <v>35</v>
      </c>
      <c r="M40" s="202">
        <v>0</v>
      </c>
      <c r="N40" s="202">
        <v>29.22</v>
      </c>
      <c r="O40" s="202">
        <v>49.06</v>
      </c>
      <c r="P40" s="202">
        <v>58.43</v>
      </c>
      <c r="Q40" s="202">
        <v>3</v>
      </c>
      <c r="R40" s="202">
        <v>5.91</v>
      </c>
      <c r="S40" s="202">
        <v>3.88</v>
      </c>
      <c r="T40" s="202">
        <v>0</v>
      </c>
      <c r="U40" s="202">
        <v>270.22000000000003</v>
      </c>
      <c r="V40" s="202">
        <v>2.91</v>
      </c>
      <c r="W40" s="202">
        <v>8.2899999999999991</v>
      </c>
      <c r="X40" s="202">
        <v>24.33</v>
      </c>
      <c r="Y40" s="202">
        <v>0</v>
      </c>
      <c r="Z40">
        <v>0</v>
      </c>
      <c r="AA40" s="202">
        <v>7.78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24.49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32.94</v>
      </c>
      <c r="AQ40" s="202">
        <v>15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87.25</v>
      </c>
      <c r="L41" s="202">
        <v>35</v>
      </c>
      <c r="M41" s="202">
        <v>0</v>
      </c>
      <c r="N41" s="202">
        <v>29.22</v>
      </c>
      <c r="O41" s="202">
        <v>49.06</v>
      </c>
      <c r="P41" s="202">
        <v>58.43</v>
      </c>
      <c r="Q41" s="202">
        <v>3</v>
      </c>
      <c r="R41" s="202">
        <v>5.91</v>
      </c>
      <c r="S41" s="202">
        <v>3.88</v>
      </c>
      <c r="T41" s="202">
        <v>0</v>
      </c>
      <c r="U41" s="202">
        <v>270.22000000000003</v>
      </c>
      <c r="V41" s="202">
        <v>2.91</v>
      </c>
      <c r="W41" s="202">
        <v>8.2899999999999991</v>
      </c>
      <c r="X41" s="202">
        <v>24.33</v>
      </c>
      <c r="Y41" s="202">
        <v>0</v>
      </c>
      <c r="Z41">
        <v>0</v>
      </c>
      <c r="AA41" s="202">
        <v>7.78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24.49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32.94</v>
      </c>
      <c r="AQ41" s="202">
        <v>15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87.25</v>
      </c>
      <c r="L42" s="202">
        <v>35</v>
      </c>
      <c r="M42" s="202">
        <v>0</v>
      </c>
      <c r="N42" s="202">
        <v>29.22</v>
      </c>
      <c r="O42" s="202">
        <v>49.06</v>
      </c>
      <c r="P42" s="202">
        <v>58.43</v>
      </c>
      <c r="Q42" s="202">
        <v>3</v>
      </c>
      <c r="R42" s="202">
        <v>5.91</v>
      </c>
      <c r="S42" s="202">
        <v>3.88</v>
      </c>
      <c r="T42" s="202">
        <v>0</v>
      </c>
      <c r="U42" s="202">
        <v>270.22000000000003</v>
      </c>
      <c r="V42" s="202">
        <v>2.91</v>
      </c>
      <c r="W42" s="202">
        <v>8.2899999999999991</v>
      </c>
      <c r="X42" s="202">
        <v>24.33</v>
      </c>
      <c r="Y42" s="202">
        <v>0</v>
      </c>
      <c r="Z42">
        <v>0</v>
      </c>
      <c r="AA42" s="202">
        <v>7.78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24.49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32.94</v>
      </c>
      <c r="AQ42" s="202">
        <v>15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87.25</v>
      </c>
      <c r="L43" s="202">
        <v>35</v>
      </c>
      <c r="M43" s="202">
        <v>0</v>
      </c>
      <c r="N43" s="202">
        <v>29.22</v>
      </c>
      <c r="O43" s="202">
        <v>49.06</v>
      </c>
      <c r="P43" s="202">
        <v>58.43</v>
      </c>
      <c r="Q43" s="202">
        <v>3</v>
      </c>
      <c r="R43" s="202">
        <v>5.84</v>
      </c>
      <c r="S43" s="202">
        <v>3.69</v>
      </c>
      <c r="T43" s="202">
        <v>0</v>
      </c>
      <c r="U43" s="202">
        <v>270.22000000000003</v>
      </c>
      <c r="V43" s="202">
        <v>2.91</v>
      </c>
      <c r="W43" s="202">
        <v>8.2899999999999991</v>
      </c>
      <c r="X43" s="202">
        <v>24.33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24.49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32.86</v>
      </c>
      <c r="AQ43" s="202">
        <v>14.69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87.25</v>
      </c>
      <c r="L44" s="202">
        <v>35</v>
      </c>
      <c r="M44" s="202">
        <v>0</v>
      </c>
      <c r="N44" s="202">
        <v>29.22</v>
      </c>
      <c r="O44" s="202">
        <v>49.06</v>
      </c>
      <c r="P44" s="202">
        <v>58.43</v>
      </c>
      <c r="Q44" s="202">
        <v>3</v>
      </c>
      <c r="R44" s="202">
        <v>5.84</v>
      </c>
      <c r="S44" s="202">
        <v>3.69</v>
      </c>
      <c r="T44" s="202">
        <v>0</v>
      </c>
      <c r="U44" s="202">
        <v>270.22000000000003</v>
      </c>
      <c r="V44" s="202">
        <v>2.91</v>
      </c>
      <c r="W44" s="202">
        <v>8.2899999999999991</v>
      </c>
      <c r="X44" s="202">
        <v>24.33</v>
      </c>
      <c r="Y44" s="202">
        <v>0</v>
      </c>
      <c r="Z44">
        <v>0</v>
      </c>
      <c r="AA44" s="202">
        <v>7.78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24.49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32.86</v>
      </c>
      <c r="AQ44" s="202">
        <v>14.69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87.25</v>
      </c>
      <c r="L45" s="202">
        <v>35</v>
      </c>
      <c r="M45" s="202">
        <v>0</v>
      </c>
      <c r="N45" s="202">
        <v>29.22</v>
      </c>
      <c r="O45" s="202">
        <v>49.06</v>
      </c>
      <c r="P45" s="202">
        <v>58.43</v>
      </c>
      <c r="Q45" s="202">
        <v>3</v>
      </c>
      <c r="R45" s="202">
        <v>5.84</v>
      </c>
      <c r="S45" s="202">
        <v>3.69</v>
      </c>
      <c r="T45" s="202">
        <v>0</v>
      </c>
      <c r="U45" s="202">
        <v>270.22000000000003</v>
      </c>
      <c r="V45" s="202">
        <v>2.91</v>
      </c>
      <c r="W45" s="202">
        <v>8.2899999999999991</v>
      </c>
      <c r="X45" s="202">
        <v>24.33</v>
      </c>
      <c r="Y45" s="202">
        <v>0</v>
      </c>
      <c r="Z45">
        <v>0</v>
      </c>
      <c r="AA45" s="202">
        <v>7.55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24.49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32.86</v>
      </c>
      <c r="AQ45" s="202">
        <v>14.69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87.25</v>
      </c>
      <c r="L46" s="202">
        <v>35</v>
      </c>
      <c r="M46" s="202">
        <v>0</v>
      </c>
      <c r="N46" s="202">
        <v>29.22</v>
      </c>
      <c r="O46" s="202">
        <v>49.06</v>
      </c>
      <c r="P46" s="202">
        <v>58.43</v>
      </c>
      <c r="Q46" s="202">
        <v>3</v>
      </c>
      <c r="R46" s="202">
        <v>5.84</v>
      </c>
      <c r="S46" s="202">
        <v>3.69</v>
      </c>
      <c r="T46" s="202">
        <v>0</v>
      </c>
      <c r="U46" s="202">
        <v>270.22000000000003</v>
      </c>
      <c r="V46" s="202">
        <v>2.91</v>
      </c>
      <c r="W46" s="202">
        <v>8.2899999999999991</v>
      </c>
      <c r="X46" s="202">
        <v>24.33</v>
      </c>
      <c r="Y46" s="202">
        <v>0</v>
      </c>
      <c r="Z46">
        <v>0</v>
      </c>
      <c r="AA46" s="202">
        <v>7.55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24.49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32.86</v>
      </c>
      <c r="AQ46" s="202">
        <v>14.69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87.25</v>
      </c>
      <c r="L47" s="202">
        <v>35</v>
      </c>
      <c r="M47" s="202">
        <v>0</v>
      </c>
      <c r="N47" s="202">
        <v>29.22</v>
      </c>
      <c r="O47" s="202">
        <v>49.06</v>
      </c>
      <c r="P47" s="202">
        <v>60.84</v>
      </c>
      <c r="Q47" s="202">
        <v>3</v>
      </c>
      <c r="R47" s="202">
        <v>5.84</v>
      </c>
      <c r="S47" s="202">
        <v>3.69</v>
      </c>
      <c r="T47" s="202">
        <v>0</v>
      </c>
      <c r="U47" s="202">
        <v>270.22000000000003</v>
      </c>
      <c r="V47" s="202">
        <v>2.91</v>
      </c>
      <c r="W47" s="202">
        <v>8.2899999999999991</v>
      </c>
      <c r="X47" s="202">
        <v>24.33</v>
      </c>
      <c r="Y47" s="202">
        <v>0</v>
      </c>
      <c r="Z47">
        <v>0</v>
      </c>
      <c r="AA47" s="202">
        <v>7.55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24.49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32.86</v>
      </c>
      <c r="AQ47" s="202">
        <v>14.69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87.25</v>
      </c>
      <c r="L48" s="202">
        <v>35</v>
      </c>
      <c r="M48" s="202">
        <v>0</v>
      </c>
      <c r="N48" s="202">
        <v>29.22</v>
      </c>
      <c r="O48" s="202">
        <v>49.06</v>
      </c>
      <c r="P48" s="202">
        <v>61.95</v>
      </c>
      <c r="Q48" s="202">
        <v>3</v>
      </c>
      <c r="R48" s="202">
        <v>5.84</v>
      </c>
      <c r="S48" s="202">
        <v>3.69</v>
      </c>
      <c r="T48" s="202">
        <v>0</v>
      </c>
      <c r="U48" s="202">
        <v>270.22000000000003</v>
      </c>
      <c r="V48" s="202">
        <v>2.91</v>
      </c>
      <c r="W48" s="202">
        <v>8.2899999999999991</v>
      </c>
      <c r="X48" s="202">
        <v>24.33</v>
      </c>
      <c r="Y48" s="202">
        <v>0</v>
      </c>
      <c r="Z48">
        <v>0</v>
      </c>
      <c r="AA48" s="202">
        <v>7.55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24.49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32.86</v>
      </c>
      <c r="AQ48" s="202">
        <v>14.69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87.25</v>
      </c>
      <c r="L49" s="202">
        <v>35</v>
      </c>
      <c r="M49" s="202">
        <v>0</v>
      </c>
      <c r="N49" s="202">
        <v>29.22</v>
      </c>
      <c r="O49" s="202">
        <v>49.06</v>
      </c>
      <c r="P49" s="202">
        <v>54.03</v>
      </c>
      <c r="Q49" s="202">
        <v>3</v>
      </c>
      <c r="R49" s="202">
        <v>5.84</v>
      </c>
      <c r="S49" s="202">
        <v>3.69</v>
      </c>
      <c r="T49" s="202">
        <v>0</v>
      </c>
      <c r="U49" s="202">
        <v>270.22000000000003</v>
      </c>
      <c r="V49" s="202">
        <v>2.91</v>
      </c>
      <c r="W49" s="202">
        <v>8.2899999999999991</v>
      </c>
      <c r="X49" s="202">
        <v>24.33</v>
      </c>
      <c r="Y49" s="202">
        <v>0</v>
      </c>
      <c r="Z49">
        <v>0</v>
      </c>
      <c r="AA49" s="202">
        <v>7.55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24.49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28.73</v>
      </c>
      <c r="AQ49" s="202">
        <v>14.69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87.25</v>
      </c>
      <c r="L50" s="202">
        <v>35</v>
      </c>
      <c r="M50" s="202">
        <v>0</v>
      </c>
      <c r="N50" s="202">
        <v>29.22</v>
      </c>
      <c r="O50" s="202">
        <v>49.06</v>
      </c>
      <c r="P50" s="202">
        <v>54.03</v>
      </c>
      <c r="Q50" s="202">
        <v>3</v>
      </c>
      <c r="R50" s="202">
        <v>5.84</v>
      </c>
      <c r="S50" s="202">
        <v>3.69</v>
      </c>
      <c r="T50" s="202">
        <v>0</v>
      </c>
      <c r="U50" s="202">
        <v>270.22000000000003</v>
      </c>
      <c r="V50" s="202">
        <v>2.91</v>
      </c>
      <c r="W50" s="202">
        <v>8.2899999999999991</v>
      </c>
      <c r="X50" s="202">
        <v>24.33</v>
      </c>
      <c r="Y50" s="202">
        <v>0</v>
      </c>
      <c r="Z50">
        <v>0</v>
      </c>
      <c r="AA50" s="202">
        <v>7.55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24.49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32.86</v>
      </c>
      <c r="AQ50" s="202">
        <v>14.69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87.25</v>
      </c>
      <c r="L51" s="202">
        <v>34.46</v>
      </c>
      <c r="M51" s="202">
        <v>0</v>
      </c>
      <c r="N51" s="202">
        <v>29.22</v>
      </c>
      <c r="O51" s="202">
        <v>49.06</v>
      </c>
      <c r="P51" s="202">
        <v>54.03</v>
      </c>
      <c r="Q51" s="202">
        <v>2.73</v>
      </c>
      <c r="R51" s="202">
        <v>5.07</v>
      </c>
      <c r="S51" s="202">
        <v>3.25</v>
      </c>
      <c r="T51" s="202">
        <v>0</v>
      </c>
      <c r="U51" s="202">
        <v>270.22000000000003</v>
      </c>
      <c r="V51" s="202">
        <v>2.91</v>
      </c>
      <c r="W51" s="202">
        <v>8.2899999999999991</v>
      </c>
      <c r="X51" s="202">
        <v>24.33</v>
      </c>
      <c r="Y51" s="202">
        <v>0</v>
      </c>
      <c r="Z51">
        <v>0</v>
      </c>
      <c r="AA51" s="202">
        <v>7.32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23.85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32.86</v>
      </c>
      <c r="AQ51" s="202">
        <v>11.36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87.25</v>
      </c>
      <c r="L52" s="202">
        <v>34.46</v>
      </c>
      <c r="M52" s="202">
        <v>0</v>
      </c>
      <c r="N52" s="202">
        <v>29.22</v>
      </c>
      <c r="O52" s="202">
        <v>49.06</v>
      </c>
      <c r="P52" s="202">
        <v>54.03</v>
      </c>
      <c r="Q52" s="202">
        <v>2.73</v>
      </c>
      <c r="R52" s="202">
        <v>5.63</v>
      </c>
      <c r="S52" s="202">
        <v>3.64</v>
      </c>
      <c r="T52" s="202">
        <v>0</v>
      </c>
      <c r="U52" s="202">
        <v>270.22000000000003</v>
      </c>
      <c r="V52" s="202">
        <v>2.82</v>
      </c>
      <c r="W52" s="202">
        <v>8.2899999999999991</v>
      </c>
      <c r="X52" s="202">
        <v>24.33</v>
      </c>
      <c r="Y52" s="202">
        <v>0</v>
      </c>
      <c r="Z52">
        <v>0</v>
      </c>
      <c r="AA52" s="202">
        <v>7.32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23.85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32.86</v>
      </c>
      <c r="AQ52" s="202">
        <v>11.36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87.25</v>
      </c>
      <c r="L53" s="202">
        <v>34.46</v>
      </c>
      <c r="M53" s="202">
        <v>0</v>
      </c>
      <c r="N53" s="202">
        <v>29.22</v>
      </c>
      <c r="O53" s="202">
        <v>49.06</v>
      </c>
      <c r="P53" s="202">
        <v>54.03</v>
      </c>
      <c r="Q53" s="202">
        <v>2.73</v>
      </c>
      <c r="R53" s="202">
        <v>5.63</v>
      </c>
      <c r="S53" s="202">
        <v>3.64</v>
      </c>
      <c r="T53" s="202">
        <v>0</v>
      </c>
      <c r="U53" s="202">
        <v>270.22000000000003</v>
      </c>
      <c r="V53" s="202">
        <v>2.82</v>
      </c>
      <c r="W53" s="202">
        <v>4.84</v>
      </c>
      <c r="X53" s="202">
        <v>11.63</v>
      </c>
      <c r="Y53" s="202">
        <v>0</v>
      </c>
      <c r="Z53">
        <v>0</v>
      </c>
      <c r="AA53" s="202">
        <v>7.32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23.85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32.86</v>
      </c>
      <c r="AQ53" s="202">
        <v>11.36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87.25</v>
      </c>
      <c r="L54" s="202">
        <v>34.46</v>
      </c>
      <c r="M54" s="202">
        <v>0</v>
      </c>
      <c r="N54" s="202">
        <v>29.22</v>
      </c>
      <c r="O54" s="202">
        <v>49.06</v>
      </c>
      <c r="P54" s="202">
        <v>54.03</v>
      </c>
      <c r="Q54" s="202">
        <v>2.73</v>
      </c>
      <c r="R54" s="202">
        <v>5.63</v>
      </c>
      <c r="S54" s="202">
        <v>3.64</v>
      </c>
      <c r="T54" s="202">
        <v>0</v>
      </c>
      <c r="U54" s="202">
        <v>270.22000000000003</v>
      </c>
      <c r="V54" s="202">
        <v>2.82</v>
      </c>
      <c r="W54" s="202">
        <v>4.84</v>
      </c>
      <c r="X54" s="202">
        <v>11.63</v>
      </c>
      <c r="Y54" s="202">
        <v>0</v>
      </c>
      <c r="Z54">
        <v>0</v>
      </c>
      <c r="AA54" s="202">
        <v>7.32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23.85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32.86</v>
      </c>
      <c r="AQ54" s="202">
        <v>11.36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87.25</v>
      </c>
      <c r="L55" s="202">
        <v>34.46</v>
      </c>
      <c r="M55" s="202">
        <v>0</v>
      </c>
      <c r="N55" s="202">
        <v>29.22</v>
      </c>
      <c r="O55" s="202">
        <v>49.06</v>
      </c>
      <c r="P55" s="202">
        <v>54.03</v>
      </c>
      <c r="Q55" s="202">
        <v>2.73</v>
      </c>
      <c r="R55" s="202">
        <v>5.63</v>
      </c>
      <c r="S55" s="202">
        <v>3.64</v>
      </c>
      <c r="T55" s="202">
        <v>0</v>
      </c>
      <c r="U55" s="202">
        <v>270.22000000000003</v>
      </c>
      <c r="V55" s="202">
        <v>2.82</v>
      </c>
      <c r="W55" s="202">
        <v>4.84</v>
      </c>
      <c r="X55" s="202">
        <v>11.63</v>
      </c>
      <c r="Y55" s="202">
        <v>0</v>
      </c>
      <c r="Z55">
        <v>0</v>
      </c>
      <c r="AA55" s="202">
        <v>7.32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23.85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32.86</v>
      </c>
      <c r="AQ55" s="202">
        <v>11.36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87.25</v>
      </c>
      <c r="L56" s="202">
        <v>34.46</v>
      </c>
      <c r="M56" s="202">
        <v>0</v>
      </c>
      <c r="N56" s="202">
        <v>29.22</v>
      </c>
      <c r="O56" s="202">
        <v>49.06</v>
      </c>
      <c r="P56" s="202">
        <v>54.03</v>
      </c>
      <c r="Q56" s="202">
        <v>2.73</v>
      </c>
      <c r="R56" s="202">
        <v>5.63</v>
      </c>
      <c r="S56" s="202">
        <v>3.64</v>
      </c>
      <c r="T56" s="202">
        <v>0</v>
      </c>
      <c r="U56" s="202">
        <v>270.22000000000003</v>
      </c>
      <c r="V56" s="202">
        <v>2.82</v>
      </c>
      <c r="W56" s="202">
        <v>4.84</v>
      </c>
      <c r="X56" s="202">
        <v>11.63</v>
      </c>
      <c r="Y56" s="202">
        <v>0</v>
      </c>
      <c r="Z56">
        <v>0</v>
      </c>
      <c r="AA56" s="202">
        <v>7.32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23.85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32.86</v>
      </c>
      <c r="AQ56" s="202">
        <v>11.36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87.25</v>
      </c>
      <c r="L57" s="202">
        <v>34.46</v>
      </c>
      <c r="M57" s="202">
        <v>0</v>
      </c>
      <c r="N57" s="202">
        <v>29.22</v>
      </c>
      <c r="O57" s="202">
        <v>49.06</v>
      </c>
      <c r="P57" s="202">
        <v>54.03</v>
      </c>
      <c r="Q57" s="202">
        <v>2.73</v>
      </c>
      <c r="R57" s="202">
        <v>5.63</v>
      </c>
      <c r="S57" s="202">
        <v>3.64</v>
      </c>
      <c r="T57" s="202">
        <v>0</v>
      </c>
      <c r="U57" s="202">
        <v>270.22000000000003</v>
      </c>
      <c r="V57" s="202">
        <v>5.12</v>
      </c>
      <c r="W57" s="202">
        <v>8.2899999999999991</v>
      </c>
      <c r="X57" s="202">
        <v>24.33</v>
      </c>
      <c r="Y57" s="202">
        <v>0</v>
      </c>
      <c r="Z57">
        <v>0</v>
      </c>
      <c r="AA57" s="202">
        <v>7.32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23.85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32.11</v>
      </c>
      <c r="AQ57" s="202">
        <v>11.14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87.25</v>
      </c>
      <c r="L58" s="202">
        <v>34.46</v>
      </c>
      <c r="M58" s="202">
        <v>0</v>
      </c>
      <c r="N58" s="202">
        <v>29.22</v>
      </c>
      <c r="O58" s="202">
        <v>49.06</v>
      </c>
      <c r="P58" s="202">
        <v>54.03</v>
      </c>
      <c r="Q58" s="202">
        <v>2.73</v>
      </c>
      <c r="R58" s="202">
        <v>5.63</v>
      </c>
      <c r="S58" s="202">
        <v>3.64</v>
      </c>
      <c r="T58" s="202">
        <v>0</v>
      </c>
      <c r="U58" s="202">
        <v>270.22000000000003</v>
      </c>
      <c r="V58" s="202">
        <v>5.12</v>
      </c>
      <c r="W58" s="202">
        <v>8.2899999999999991</v>
      </c>
      <c r="X58" s="202">
        <v>24.33</v>
      </c>
      <c r="Y58" s="202">
        <v>0</v>
      </c>
      <c r="Z58">
        <v>0</v>
      </c>
      <c r="AA58" s="202">
        <v>7.32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23.85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32.11</v>
      </c>
      <c r="AQ58" s="202">
        <v>11.14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</v>
      </c>
      <c r="L59" s="202">
        <v>34.46</v>
      </c>
      <c r="M59" s="202">
        <v>0</v>
      </c>
      <c r="N59" s="202">
        <v>29.22</v>
      </c>
      <c r="O59" s="202">
        <v>49.06</v>
      </c>
      <c r="P59" s="202">
        <v>54.03</v>
      </c>
      <c r="Q59" s="202">
        <v>2.73</v>
      </c>
      <c r="R59" s="202">
        <v>5.63</v>
      </c>
      <c r="S59" s="202">
        <v>3.64</v>
      </c>
      <c r="T59" s="202">
        <v>0</v>
      </c>
      <c r="U59" s="202">
        <v>270.22000000000003</v>
      </c>
      <c r="V59" s="202">
        <v>5.12</v>
      </c>
      <c r="W59" s="202">
        <v>8.2899999999999991</v>
      </c>
      <c r="X59" s="202">
        <v>24.33</v>
      </c>
      <c r="Y59" s="202">
        <v>0</v>
      </c>
      <c r="Z59">
        <v>0</v>
      </c>
      <c r="AA59" s="202">
        <v>7.32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23.85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33.909999999999997</v>
      </c>
      <c r="AQ59" s="202">
        <v>11.64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</v>
      </c>
      <c r="L60" s="202">
        <v>34.46</v>
      </c>
      <c r="M60" s="202">
        <v>0</v>
      </c>
      <c r="N60" s="202">
        <v>29.22</v>
      </c>
      <c r="O60" s="202">
        <v>49.06</v>
      </c>
      <c r="P60" s="202">
        <v>54.03</v>
      </c>
      <c r="Q60" s="202">
        <v>2.73</v>
      </c>
      <c r="R60" s="202">
        <v>5.63</v>
      </c>
      <c r="S60" s="202">
        <v>3.64</v>
      </c>
      <c r="T60" s="202">
        <v>0</v>
      </c>
      <c r="U60" s="202">
        <v>270.22000000000003</v>
      </c>
      <c r="V60" s="202">
        <v>5.12</v>
      </c>
      <c r="W60" s="202">
        <v>8.2899999999999991</v>
      </c>
      <c r="X60" s="202">
        <v>24.33</v>
      </c>
      <c r="Y60" s="202">
        <v>0</v>
      </c>
      <c r="Z60">
        <v>0</v>
      </c>
      <c r="AA60" s="202">
        <v>7.32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23.85</v>
      </c>
      <c r="AH60" s="202">
        <v>0</v>
      </c>
      <c r="AI60" s="202">
        <v>48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33.909999999999997</v>
      </c>
      <c r="AQ60" s="202">
        <v>11.64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</v>
      </c>
      <c r="L61" s="202">
        <v>34.46</v>
      </c>
      <c r="M61" s="202">
        <v>0</v>
      </c>
      <c r="N61" s="202">
        <v>29.22</v>
      </c>
      <c r="O61" s="202">
        <v>49.06</v>
      </c>
      <c r="P61" s="202">
        <v>54.03</v>
      </c>
      <c r="Q61" s="202">
        <v>2.73</v>
      </c>
      <c r="R61" s="202">
        <v>5.63</v>
      </c>
      <c r="S61" s="202">
        <v>3.64</v>
      </c>
      <c r="T61" s="202">
        <v>0</v>
      </c>
      <c r="U61" s="202">
        <v>270.22000000000003</v>
      </c>
      <c r="V61" s="202">
        <v>5.12</v>
      </c>
      <c r="W61" s="202">
        <v>8.2899999999999991</v>
      </c>
      <c r="X61" s="202">
        <v>24.33</v>
      </c>
      <c r="Y61" s="202">
        <v>0</v>
      </c>
      <c r="Z61">
        <v>0</v>
      </c>
      <c r="AA61" s="202">
        <v>7.32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23.85</v>
      </c>
      <c r="AH61" s="202">
        <v>0</v>
      </c>
      <c r="AI61" s="202">
        <v>48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33.909999999999997</v>
      </c>
      <c r="AQ61" s="202">
        <v>11.64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</v>
      </c>
      <c r="L62" s="202">
        <v>34.46</v>
      </c>
      <c r="M62" s="202">
        <v>0</v>
      </c>
      <c r="N62" s="202">
        <v>29.22</v>
      </c>
      <c r="O62" s="202">
        <v>49.06</v>
      </c>
      <c r="P62" s="202">
        <v>54.03</v>
      </c>
      <c r="Q62" s="202">
        <v>2.73</v>
      </c>
      <c r="R62" s="202">
        <v>5.63</v>
      </c>
      <c r="S62" s="202">
        <v>3.64</v>
      </c>
      <c r="T62" s="202">
        <v>0</v>
      </c>
      <c r="U62" s="202">
        <v>270.22000000000003</v>
      </c>
      <c r="V62" s="202">
        <v>5.12</v>
      </c>
      <c r="W62" s="202">
        <v>8.2899999999999991</v>
      </c>
      <c r="X62" s="202">
        <v>24.33</v>
      </c>
      <c r="Y62" s="202">
        <v>0</v>
      </c>
      <c r="Z62">
        <v>0</v>
      </c>
      <c r="AA62" s="202">
        <v>9.85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30</v>
      </c>
      <c r="AH62" s="202">
        <v>0</v>
      </c>
      <c r="AI62" s="202">
        <v>48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33.909999999999997</v>
      </c>
      <c r="AQ62" s="202">
        <v>11.64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87.2</v>
      </c>
      <c r="L63" s="202">
        <v>34.46</v>
      </c>
      <c r="M63" s="202">
        <v>0</v>
      </c>
      <c r="N63" s="202">
        <v>29.22</v>
      </c>
      <c r="O63" s="202">
        <v>49.06</v>
      </c>
      <c r="P63" s="202">
        <v>54.03</v>
      </c>
      <c r="Q63" s="202">
        <v>2.73</v>
      </c>
      <c r="R63" s="202">
        <v>5.81</v>
      </c>
      <c r="S63" s="202">
        <v>3.64</v>
      </c>
      <c r="T63" s="202">
        <v>0</v>
      </c>
      <c r="U63" s="202">
        <v>270.22000000000003</v>
      </c>
      <c r="V63" s="202">
        <v>4.8499999999999996</v>
      </c>
      <c r="W63" s="202">
        <v>8.2899999999999991</v>
      </c>
      <c r="X63" s="202">
        <v>24.33</v>
      </c>
      <c r="Y63" s="202">
        <v>0</v>
      </c>
      <c r="Z63">
        <v>0</v>
      </c>
      <c r="AA63" s="202">
        <v>6.83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23.85</v>
      </c>
      <c r="AH63" s="202">
        <v>0</v>
      </c>
      <c r="AI63" s="202">
        <v>48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68.709999999999994</v>
      </c>
      <c r="AQ63" s="202">
        <v>11.64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87.2</v>
      </c>
      <c r="L64" s="202">
        <v>34.46</v>
      </c>
      <c r="M64" s="202">
        <v>0</v>
      </c>
      <c r="N64" s="202">
        <v>29.22</v>
      </c>
      <c r="O64" s="202">
        <v>49.06</v>
      </c>
      <c r="P64" s="202">
        <v>54.03</v>
      </c>
      <c r="Q64" s="202">
        <v>2.73</v>
      </c>
      <c r="R64" s="202">
        <v>5.81</v>
      </c>
      <c r="S64" s="202">
        <v>3.64</v>
      </c>
      <c r="T64" s="202">
        <v>0</v>
      </c>
      <c r="U64" s="202">
        <v>270.22000000000003</v>
      </c>
      <c r="V64" s="202">
        <v>5.12</v>
      </c>
      <c r="W64" s="202">
        <v>8.2899999999999991</v>
      </c>
      <c r="X64" s="202">
        <v>24.33</v>
      </c>
      <c r="Y64" s="202">
        <v>0</v>
      </c>
      <c r="Z64">
        <v>0</v>
      </c>
      <c r="AA64" s="202">
        <v>6.83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23.85</v>
      </c>
      <c r="AH64" s="202">
        <v>0</v>
      </c>
      <c r="AI64" s="202">
        <v>48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68.709999999999994</v>
      </c>
      <c r="AQ64" s="202">
        <v>11.64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87.2</v>
      </c>
      <c r="L65" s="202">
        <v>34.46</v>
      </c>
      <c r="M65" s="202">
        <v>0</v>
      </c>
      <c r="N65" s="202">
        <v>29.22</v>
      </c>
      <c r="O65" s="202">
        <v>49.06</v>
      </c>
      <c r="P65" s="202">
        <v>54.03</v>
      </c>
      <c r="Q65" s="202">
        <v>2.73</v>
      </c>
      <c r="R65" s="202">
        <v>5.81</v>
      </c>
      <c r="S65" s="202">
        <v>3.64</v>
      </c>
      <c r="T65" s="202">
        <v>0</v>
      </c>
      <c r="U65" s="202">
        <v>270.22000000000003</v>
      </c>
      <c r="V65" s="202">
        <v>5.12</v>
      </c>
      <c r="W65" s="202">
        <v>8.2899999999999991</v>
      </c>
      <c r="X65" s="202">
        <v>24.33</v>
      </c>
      <c r="Y65" s="202">
        <v>0</v>
      </c>
      <c r="Z65">
        <v>0</v>
      </c>
      <c r="AA65" s="202">
        <v>6.83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23.85</v>
      </c>
      <c r="AH65" s="202">
        <v>0</v>
      </c>
      <c r="AI65" s="202">
        <v>48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68.72</v>
      </c>
      <c r="AQ65" s="202">
        <v>11.64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87.2</v>
      </c>
      <c r="L66" s="202">
        <v>34.75</v>
      </c>
      <c r="M66" s="202">
        <v>0</v>
      </c>
      <c r="N66" s="202">
        <v>29.22</v>
      </c>
      <c r="O66" s="202">
        <v>49.06</v>
      </c>
      <c r="P66" s="202">
        <v>54.03</v>
      </c>
      <c r="Q66" s="202">
        <v>2.73</v>
      </c>
      <c r="R66" s="202">
        <v>5.81</v>
      </c>
      <c r="S66" s="202">
        <v>3.64</v>
      </c>
      <c r="T66" s="202">
        <v>0</v>
      </c>
      <c r="U66" s="202">
        <v>270.22000000000003</v>
      </c>
      <c r="V66" s="202">
        <v>5.12</v>
      </c>
      <c r="W66" s="202">
        <v>8.2899999999999991</v>
      </c>
      <c r="X66" s="202">
        <v>24.33</v>
      </c>
      <c r="Y66" s="202">
        <v>0</v>
      </c>
      <c r="Z66">
        <v>0</v>
      </c>
      <c r="AA66" s="202">
        <v>6.83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23.85</v>
      </c>
      <c r="AH66" s="202">
        <v>0</v>
      </c>
      <c r="AI66" s="202">
        <v>48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68.72</v>
      </c>
      <c r="AQ66" s="202">
        <v>22.2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84.49</v>
      </c>
      <c r="L67" s="202">
        <v>34.58</v>
      </c>
      <c r="M67" s="202">
        <v>0</v>
      </c>
      <c r="N67" s="202">
        <v>29.22</v>
      </c>
      <c r="O67" s="202">
        <v>49.06</v>
      </c>
      <c r="P67" s="202">
        <v>54.03</v>
      </c>
      <c r="Q67" s="202">
        <v>5.0599999999999996</v>
      </c>
      <c r="R67" s="202">
        <v>10.43</v>
      </c>
      <c r="S67" s="202">
        <v>6.42</v>
      </c>
      <c r="T67" s="202">
        <v>0</v>
      </c>
      <c r="U67" s="202">
        <v>270.22000000000003</v>
      </c>
      <c r="V67" s="202">
        <v>4.33</v>
      </c>
      <c r="W67" s="202">
        <v>8.2899999999999991</v>
      </c>
      <c r="X67" s="202">
        <v>24.33</v>
      </c>
      <c r="Y67" s="202">
        <v>0</v>
      </c>
      <c r="Z67">
        <v>0</v>
      </c>
      <c r="AA67" s="202">
        <v>6.83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23.85</v>
      </c>
      <c r="AH67" s="202">
        <v>0</v>
      </c>
      <c r="AI67" s="202">
        <v>48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68.72</v>
      </c>
      <c r="AQ67" s="202">
        <v>22.2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84.49</v>
      </c>
      <c r="L68" s="202">
        <v>34.58</v>
      </c>
      <c r="M68" s="202">
        <v>0</v>
      </c>
      <c r="N68" s="202">
        <v>29.22</v>
      </c>
      <c r="O68" s="202">
        <v>49.06</v>
      </c>
      <c r="P68" s="202">
        <v>54.03</v>
      </c>
      <c r="Q68" s="202">
        <v>5.0599999999999996</v>
      </c>
      <c r="R68" s="202">
        <v>10.43</v>
      </c>
      <c r="S68" s="202">
        <v>6.5</v>
      </c>
      <c r="T68" s="202">
        <v>0</v>
      </c>
      <c r="U68" s="202">
        <v>270.22000000000003</v>
      </c>
      <c r="V68" s="202">
        <v>4.2699999999999996</v>
      </c>
      <c r="W68" s="202">
        <v>8.2899999999999991</v>
      </c>
      <c r="X68" s="202">
        <v>24.33</v>
      </c>
      <c r="Y68" s="202">
        <v>0</v>
      </c>
      <c r="Z68">
        <v>0</v>
      </c>
      <c r="AA68" s="202">
        <v>6.83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23.85</v>
      </c>
      <c r="AH68" s="202">
        <v>0</v>
      </c>
      <c r="AI68" s="202">
        <v>48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68.72</v>
      </c>
      <c r="AQ68" s="202">
        <v>22.2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84.49</v>
      </c>
      <c r="L69" s="202">
        <v>34.58</v>
      </c>
      <c r="M69" s="202">
        <v>0</v>
      </c>
      <c r="N69" s="202">
        <v>29.22</v>
      </c>
      <c r="O69" s="202">
        <v>49.06</v>
      </c>
      <c r="P69" s="202">
        <v>54.03</v>
      </c>
      <c r="Q69" s="202">
        <v>5.0599999999999996</v>
      </c>
      <c r="R69" s="202">
        <v>10.43</v>
      </c>
      <c r="S69" s="202">
        <v>6.5</v>
      </c>
      <c r="T69" s="202">
        <v>0</v>
      </c>
      <c r="U69" s="202">
        <v>270.22000000000003</v>
      </c>
      <c r="V69" s="202">
        <v>4.2699999999999996</v>
      </c>
      <c r="W69" s="202">
        <v>8.2899999999999991</v>
      </c>
      <c r="X69" s="202">
        <v>24.33</v>
      </c>
      <c r="Y69" s="202">
        <v>0</v>
      </c>
      <c r="Z69">
        <v>0</v>
      </c>
      <c r="AA69" s="202">
        <v>6.83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23.85</v>
      </c>
      <c r="AH69" s="202">
        <v>0</v>
      </c>
      <c r="AI69" s="202">
        <v>48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68.72</v>
      </c>
      <c r="AQ69" s="202">
        <v>22.2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84.49</v>
      </c>
      <c r="L70" s="202">
        <v>34.58</v>
      </c>
      <c r="M70" s="202">
        <v>0</v>
      </c>
      <c r="N70" s="202">
        <v>29.22</v>
      </c>
      <c r="O70" s="202">
        <v>49.06</v>
      </c>
      <c r="P70" s="202">
        <v>54.03</v>
      </c>
      <c r="Q70" s="202">
        <v>5.0599999999999996</v>
      </c>
      <c r="R70" s="202">
        <v>10.43</v>
      </c>
      <c r="S70" s="202">
        <v>6.5</v>
      </c>
      <c r="T70" s="202">
        <v>0</v>
      </c>
      <c r="U70" s="202">
        <v>270.22000000000003</v>
      </c>
      <c r="V70" s="202">
        <v>4.2699999999999996</v>
      </c>
      <c r="W70" s="202">
        <v>8.2899999999999991</v>
      </c>
      <c r="X70" s="202">
        <v>24.33</v>
      </c>
      <c r="Y70" s="202">
        <v>0</v>
      </c>
      <c r="Z70">
        <v>0</v>
      </c>
      <c r="AA70" s="202">
        <v>6.83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23.85</v>
      </c>
      <c r="AH70" s="202">
        <v>0</v>
      </c>
      <c r="AI70" s="202">
        <v>48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68.72</v>
      </c>
      <c r="AQ70" s="202">
        <v>22.2</v>
      </c>
      <c r="AR70" s="202">
        <v>23.64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84.49</v>
      </c>
      <c r="L71" s="202">
        <v>36.229999999999997</v>
      </c>
      <c r="M71" s="202">
        <v>0</v>
      </c>
      <c r="N71" s="202">
        <v>29.22</v>
      </c>
      <c r="O71" s="202">
        <v>49.06</v>
      </c>
      <c r="P71" s="202">
        <v>54.03</v>
      </c>
      <c r="Q71" s="202">
        <v>5.0599999999999996</v>
      </c>
      <c r="R71" s="202">
        <v>10.43</v>
      </c>
      <c r="S71" s="202">
        <v>6.5</v>
      </c>
      <c r="T71" s="202">
        <v>0</v>
      </c>
      <c r="U71" s="202">
        <v>270.22000000000003</v>
      </c>
      <c r="V71" s="202">
        <v>4.2699999999999996</v>
      </c>
      <c r="W71" s="202">
        <v>8.2899999999999991</v>
      </c>
      <c r="X71" s="202">
        <v>24.33</v>
      </c>
      <c r="Y71" s="202">
        <v>0</v>
      </c>
      <c r="Z71">
        <v>0</v>
      </c>
      <c r="AA71" s="202">
        <v>6.83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23.85</v>
      </c>
      <c r="AH71" s="202">
        <v>0</v>
      </c>
      <c r="AI71" s="202">
        <v>48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68.72</v>
      </c>
      <c r="AQ71" s="202">
        <v>22.2</v>
      </c>
      <c r="AR71" s="202">
        <v>21.11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96.89</v>
      </c>
      <c r="L72" s="202">
        <v>62.61</v>
      </c>
      <c r="M72" s="202">
        <v>0</v>
      </c>
      <c r="N72" s="202">
        <v>29.22</v>
      </c>
      <c r="O72" s="202">
        <v>49.06</v>
      </c>
      <c r="P72" s="202">
        <v>54.03</v>
      </c>
      <c r="Q72" s="202">
        <v>5.0599999999999996</v>
      </c>
      <c r="R72" s="202">
        <v>10.43</v>
      </c>
      <c r="S72" s="202">
        <v>6.5</v>
      </c>
      <c r="T72" s="202">
        <v>0</v>
      </c>
      <c r="U72" s="202">
        <v>270.22000000000003</v>
      </c>
      <c r="V72" s="202">
        <v>4.2699999999999996</v>
      </c>
      <c r="W72" s="202">
        <v>8.2899999999999991</v>
      </c>
      <c r="X72" s="202">
        <v>24.33</v>
      </c>
      <c r="Y72" s="202">
        <v>0</v>
      </c>
      <c r="Z72">
        <v>0</v>
      </c>
      <c r="AA72" s="202">
        <v>6.83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23.85</v>
      </c>
      <c r="AH72" s="202">
        <v>0</v>
      </c>
      <c r="AI72" s="202">
        <v>48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68.72</v>
      </c>
      <c r="AQ72" s="202">
        <v>22.2</v>
      </c>
      <c r="AR72" s="202">
        <v>17.170000000000002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106.58</v>
      </c>
      <c r="L73" s="202">
        <v>62.61</v>
      </c>
      <c r="M73" s="202">
        <v>0</v>
      </c>
      <c r="N73" s="202">
        <v>29.22</v>
      </c>
      <c r="O73" s="202">
        <v>49.06</v>
      </c>
      <c r="P73" s="202">
        <v>54.03</v>
      </c>
      <c r="Q73" s="202">
        <v>5.0599999999999996</v>
      </c>
      <c r="R73" s="202">
        <v>10.43</v>
      </c>
      <c r="S73" s="202">
        <v>6.5</v>
      </c>
      <c r="T73" s="202">
        <v>0</v>
      </c>
      <c r="U73" s="202">
        <v>270.22000000000003</v>
      </c>
      <c r="V73" s="202">
        <v>4.2699999999999996</v>
      </c>
      <c r="W73" s="202">
        <v>8.2899999999999991</v>
      </c>
      <c r="X73" s="202">
        <v>24.33</v>
      </c>
      <c r="Y73" s="202">
        <v>0</v>
      </c>
      <c r="Z73">
        <v>0</v>
      </c>
      <c r="AA73" s="202">
        <v>6.83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23.85</v>
      </c>
      <c r="AH73" s="202">
        <v>0</v>
      </c>
      <c r="AI73" s="202">
        <v>48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68.709999999999994</v>
      </c>
      <c r="AQ73" s="202">
        <v>19.809999999999999</v>
      </c>
      <c r="AR73" s="202">
        <v>14.28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116.27</v>
      </c>
      <c r="L74" s="202">
        <v>62.61</v>
      </c>
      <c r="M74" s="202">
        <v>0</v>
      </c>
      <c r="N74" s="202">
        <v>29.22</v>
      </c>
      <c r="O74" s="202">
        <v>49.06</v>
      </c>
      <c r="P74" s="202">
        <v>54.03</v>
      </c>
      <c r="Q74" s="202">
        <v>5.0599999999999996</v>
      </c>
      <c r="R74" s="202">
        <v>10.43</v>
      </c>
      <c r="S74" s="202">
        <v>6.5</v>
      </c>
      <c r="T74" s="202">
        <v>0</v>
      </c>
      <c r="U74" s="202">
        <v>270.22000000000003</v>
      </c>
      <c r="V74" s="202">
        <v>4.2699999999999996</v>
      </c>
      <c r="W74" s="202">
        <v>8.2899999999999991</v>
      </c>
      <c r="X74" s="202">
        <v>24.33</v>
      </c>
      <c r="Y74" s="202">
        <v>0</v>
      </c>
      <c r="Z74">
        <v>0</v>
      </c>
      <c r="AA74" s="202">
        <v>6.62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23.85</v>
      </c>
      <c r="AH74" s="202">
        <v>0</v>
      </c>
      <c r="AI74" s="202">
        <v>48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68.709999999999994</v>
      </c>
      <c r="AQ74" s="202">
        <v>19.809999999999999</v>
      </c>
      <c r="AR74" s="202">
        <v>9.59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159.07</v>
      </c>
      <c r="L75" s="202">
        <v>62.61</v>
      </c>
      <c r="M75" s="202">
        <v>0</v>
      </c>
      <c r="N75" s="202">
        <v>29.22</v>
      </c>
      <c r="O75" s="202">
        <v>49.06</v>
      </c>
      <c r="P75" s="202">
        <v>54.03</v>
      </c>
      <c r="Q75" s="202">
        <v>5.0599999999999996</v>
      </c>
      <c r="R75" s="202">
        <v>10.43</v>
      </c>
      <c r="S75" s="202">
        <v>6.5</v>
      </c>
      <c r="T75" s="202">
        <v>0</v>
      </c>
      <c r="U75" s="202">
        <v>270.22000000000003</v>
      </c>
      <c r="V75" s="202">
        <v>4.2699999999999996</v>
      </c>
      <c r="W75" s="202">
        <v>8.2899999999999991</v>
      </c>
      <c r="X75" s="202">
        <v>24.33</v>
      </c>
      <c r="Y75" s="202">
        <v>0</v>
      </c>
      <c r="Z75">
        <v>0</v>
      </c>
      <c r="AA75" s="202">
        <v>6.62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23.85</v>
      </c>
      <c r="AH75" s="202">
        <v>0</v>
      </c>
      <c r="AI75" s="202">
        <v>48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68.72</v>
      </c>
      <c r="AQ75" s="202">
        <v>19.809999999999999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159.07</v>
      </c>
      <c r="L76" s="202">
        <v>62.61</v>
      </c>
      <c r="M76" s="202">
        <v>0</v>
      </c>
      <c r="N76" s="202">
        <v>29.22</v>
      </c>
      <c r="O76" s="202">
        <v>49.06</v>
      </c>
      <c r="P76" s="202">
        <v>54.03</v>
      </c>
      <c r="Q76" s="202">
        <v>5.0599999999999996</v>
      </c>
      <c r="R76" s="202">
        <v>10.43</v>
      </c>
      <c r="S76" s="202">
        <v>6.5</v>
      </c>
      <c r="T76" s="202">
        <v>0</v>
      </c>
      <c r="U76" s="202">
        <v>270.22000000000003</v>
      </c>
      <c r="V76" s="202">
        <v>4.2699999999999996</v>
      </c>
      <c r="W76" s="202">
        <v>8.2899999999999991</v>
      </c>
      <c r="X76" s="202">
        <v>24.33</v>
      </c>
      <c r="Y76" s="202">
        <v>0</v>
      </c>
      <c r="Z76">
        <v>0</v>
      </c>
      <c r="AA76" s="202">
        <v>6.62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23.85</v>
      </c>
      <c r="AH76" s="202">
        <v>0</v>
      </c>
      <c r="AI76" s="202">
        <v>48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68.72</v>
      </c>
      <c r="AQ76" s="202">
        <v>19.809999999999999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159.07</v>
      </c>
      <c r="L77" s="202">
        <v>62.61</v>
      </c>
      <c r="M77" s="202">
        <v>0</v>
      </c>
      <c r="N77" s="202">
        <v>29.22</v>
      </c>
      <c r="O77" s="202">
        <v>49.06</v>
      </c>
      <c r="P77" s="202">
        <v>54.03</v>
      </c>
      <c r="Q77" s="202">
        <v>5.0599999999999996</v>
      </c>
      <c r="R77" s="202">
        <v>10.43</v>
      </c>
      <c r="S77" s="202">
        <v>6.5</v>
      </c>
      <c r="T77" s="202">
        <v>0</v>
      </c>
      <c r="U77" s="202">
        <v>270.22000000000003</v>
      </c>
      <c r="V77" s="202">
        <v>4.2699999999999996</v>
      </c>
      <c r="W77" s="202">
        <v>8.2899999999999991</v>
      </c>
      <c r="X77" s="202">
        <v>24.33</v>
      </c>
      <c r="Y77" s="202">
        <v>0</v>
      </c>
      <c r="Z77">
        <v>0</v>
      </c>
      <c r="AA77" s="202">
        <v>6.62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23.85</v>
      </c>
      <c r="AH77" s="202">
        <v>0</v>
      </c>
      <c r="AI77" s="202">
        <v>48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68.72</v>
      </c>
      <c r="AQ77" s="202">
        <v>19.809999999999999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159.07</v>
      </c>
      <c r="L78" s="202">
        <v>62.61</v>
      </c>
      <c r="M78" s="202">
        <v>0</v>
      </c>
      <c r="N78" s="202">
        <v>29.22</v>
      </c>
      <c r="O78" s="202">
        <v>49.06</v>
      </c>
      <c r="P78" s="202">
        <v>54.03</v>
      </c>
      <c r="Q78" s="202">
        <v>5.0599999999999996</v>
      </c>
      <c r="R78" s="202">
        <v>10.119999999999999</v>
      </c>
      <c r="S78" s="202">
        <v>6.35</v>
      </c>
      <c r="T78" s="202">
        <v>0</v>
      </c>
      <c r="U78" s="202">
        <v>270.22000000000003</v>
      </c>
      <c r="V78" s="202">
        <v>4.2699999999999996</v>
      </c>
      <c r="W78" s="202">
        <v>8.2899999999999991</v>
      </c>
      <c r="X78" s="202">
        <v>24.33</v>
      </c>
      <c r="Y78" s="202">
        <v>0</v>
      </c>
      <c r="Z78">
        <v>0</v>
      </c>
      <c r="AA78" s="202">
        <v>6.62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23.85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68.72</v>
      </c>
      <c r="AQ78" s="202">
        <v>19.809999999999999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159.07</v>
      </c>
      <c r="L79" s="202">
        <v>62.42</v>
      </c>
      <c r="M79" s="202">
        <v>0</v>
      </c>
      <c r="N79" s="202">
        <v>29.22</v>
      </c>
      <c r="O79" s="202">
        <v>49.06</v>
      </c>
      <c r="P79" s="202">
        <v>54.03</v>
      </c>
      <c r="Q79" s="202">
        <v>4.87</v>
      </c>
      <c r="R79" s="202">
        <v>9.82</v>
      </c>
      <c r="S79" s="202">
        <v>6.2</v>
      </c>
      <c r="T79" s="202">
        <v>0</v>
      </c>
      <c r="U79" s="202">
        <v>270.22000000000003</v>
      </c>
      <c r="V79" s="202">
        <v>4.2699999999999996</v>
      </c>
      <c r="W79" s="202">
        <v>8.2899999999999991</v>
      </c>
      <c r="X79" s="202">
        <v>24.33</v>
      </c>
      <c r="Y79" s="202">
        <v>0</v>
      </c>
      <c r="Z79">
        <v>0</v>
      </c>
      <c r="AA79" s="202">
        <v>6.62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23.85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68.72</v>
      </c>
      <c r="AQ79" s="202">
        <v>19.190000000000001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159.07</v>
      </c>
      <c r="L80" s="202">
        <v>62.55</v>
      </c>
      <c r="M80" s="202">
        <v>0</v>
      </c>
      <c r="N80" s="202">
        <v>29.22</v>
      </c>
      <c r="O80" s="202">
        <v>49.06</v>
      </c>
      <c r="P80" s="202">
        <v>54.03</v>
      </c>
      <c r="Q80" s="202">
        <v>4.87</v>
      </c>
      <c r="R80" s="202">
        <v>9.82</v>
      </c>
      <c r="S80" s="202">
        <v>6.2</v>
      </c>
      <c r="T80" s="202">
        <v>0</v>
      </c>
      <c r="U80" s="202">
        <v>270.22000000000003</v>
      </c>
      <c r="V80" s="202">
        <v>4.2699999999999996</v>
      </c>
      <c r="W80" s="202">
        <v>8.2899999999999991</v>
      </c>
      <c r="X80" s="202">
        <v>24.33</v>
      </c>
      <c r="Y80" s="202">
        <v>0</v>
      </c>
      <c r="Z80">
        <v>0</v>
      </c>
      <c r="AA80" s="202">
        <v>6.62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23.85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68.72</v>
      </c>
      <c r="AQ80" s="202">
        <v>19.190000000000001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159.07</v>
      </c>
      <c r="L81" s="202">
        <v>62.55</v>
      </c>
      <c r="M81" s="202">
        <v>0</v>
      </c>
      <c r="N81" s="202">
        <v>29.22</v>
      </c>
      <c r="O81" s="202">
        <v>49.06</v>
      </c>
      <c r="P81" s="202">
        <v>54.03</v>
      </c>
      <c r="Q81" s="202">
        <v>4.87</v>
      </c>
      <c r="R81" s="202">
        <v>9.82</v>
      </c>
      <c r="S81" s="202">
        <v>6.2</v>
      </c>
      <c r="T81" s="202">
        <v>0</v>
      </c>
      <c r="U81" s="202">
        <v>270.22000000000003</v>
      </c>
      <c r="V81" s="202">
        <v>4.2699999999999996</v>
      </c>
      <c r="W81" s="202">
        <v>8.2899999999999991</v>
      </c>
      <c r="X81" s="202">
        <v>24.33</v>
      </c>
      <c r="Y81" s="202">
        <v>0</v>
      </c>
      <c r="Z81">
        <v>0</v>
      </c>
      <c r="AA81" s="202">
        <v>6.62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23.85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68.72</v>
      </c>
      <c r="AQ81" s="202">
        <v>19.190000000000001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159.07</v>
      </c>
      <c r="L82" s="202">
        <v>62.55</v>
      </c>
      <c r="M82" s="202">
        <v>0</v>
      </c>
      <c r="N82" s="202">
        <v>29.22</v>
      </c>
      <c r="O82" s="202">
        <v>49.06</v>
      </c>
      <c r="P82" s="202">
        <v>54.03</v>
      </c>
      <c r="Q82" s="202">
        <v>4.87</v>
      </c>
      <c r="R82" s="202">
        <v>9.82</v>
      </c>
      <c r="S82" s="202">
        <v>6.2</v>
      </c>
      <c r="T82" s="202">
        <v>0</v>
      </c>
      <c r="U82" s="202">
        <v>270.22000000000003</v>
      </c>
      <c r="V82" s="202">
        <v>4.2699999999999996</v>
      </c>
      <c r="W82" s="202">
        <v>8.2899999999999991</v>
      </c>
      <c r="X82" s="202">
        <v>24.33</v>
      </c>
      <c r="Y82" s="202">
        <v>0</v>
      </c>
      <c r="Z82">
        <v>0</v>
      </c>
      <c r="AA82" s="202">
        <v>6.62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23.85</v>
      </c>
      <c r="AH82" s="202">
        <v>0</v>
      </c>
      <c r="AI82" s="202">
        <v>54.9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68.72</v>
      </c>
      <c r="AQ82" s="202">
        <v>19.190000000000001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159.07</v>
      </c>
      <c r="L83" s="202">
        <v>62.55</v>
      </c>
      <c r="M83" s="202">
        <v>0</v>
      </c>
      <c r="N83" s="202">
        <v>29.22</v>
      </c>
      <c r="O83" s="202">
        <v>49.06</v>
      </c>
      <c r="P83" s="202">
        <v>54.03</v>
      </c>
      <c r="Q83" s="202">
        <v>4.87</v>
      </c>
      <c r="R83" s="202">
        <v>9.82</v>
      </c>
      <c r="S83" s="202">
        <v>6.2</v>
      </c>
      <c r="T83" s="202">
        <v>0</v>
      </c>
      <c r="U83" s="202">
        <v>270.22000000000003</v>
      </c>
      <c r="V83" s="202">
        <v>4.55</v>
      </c>
      <c r="W83" s="202">
        <v>8.2899999999999991</v>
      </c>
      <c r="X83" s="202">
        <v>24.33</v>
      </c>
      <c r="Y83" s="202">
        <v>0</v>
      </c>
      <c r="Z83">
        <v>0</v>
      </c>
      <c r="AA83" s="202">
        <v>6.83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53.85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68.72</v>
      </c>
      <c r="AQ83" s="202">
        <v>19.190000000000001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159.07</v>
      </c>
      <c r="L84" s="202">
        <v>62.55</v>
      </c>
      <c r="M84" s="202">
        <v>0</v>
      </c>
      <c r="N84" s="202">
        <v>29.22</v>
      </c>
      <c r="O84" s="202">
        <v>49.06</v>
      </c>
      <c r="P84" s="202">
        <v>54.03</v>
      </c>
      <c r="Q84" s="202">
        <v>4.87</v>
      </c>
      <c r="R84" s="202">
        <v>9.82</v>
      </c>
      <c r="S84" s="202">
        <v>6.2</v>
      </c>
      <c r="T84" s="202">
        <v>0</v>
      </c>
      <c r="U84" s="202">
        <v>270.22000000000003</v>
      </c>
      <c r="V84" s="202">
        <v>4.62</v>
      </c>
      <c r="W84" s="202">
        <v>8.2899999999999991</v>
      </c>
      <c r="X84" s="202">
        <v>24.33</v>
      </c>
      <c r="Y84" s="202">
        <v>0</v>
      </c>
      <c r="Z84">
        <v>0</v>
      </c>
      <c r="AA84" s="202">
        <v>6.83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53.85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68.72</v>
      </c>
      <c r="AQ84" s="202">
        <v>19.190000000000001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159.07</v>
      </c>
      <c r="L85" s="202">
        <v>62.55</v>
      </c>
      <c r="M85" s="202">
        <v>0</v>
      </c>
      <c r="N85" s="202">
        <v>29.22</v>
      </c>
      <c r="O85" s="202">
        <v>49.06</v>
      </c>
      <c r="P85" s="202">
        <v>54.03</v>
      </c>
      <c r="Q85" s="202">
        <v>4.87</v>
      </c>
      <c r="R85" s="202">
        <v>9.82</v>
      </c>
      <c r="S85" s="202">
        <v>6.2</v>
      </c>
      <c r="T85" s="202">
        <v>0</v>
      </c>
      <c r="U85" s="202">
        <v>270.22000000000003</v>
      </c>
      <c r="V85" s="202">
        <v>4.62</v>
      </c>
      <c r="W85" s="202">
        <v>8.2899999999999991</v>
      </c>
      <c r="X85" s="202">
        <v>24.33</v>
      </c>
      <c r="Y85" s="202">
        <v>0</v>
      </c>
      <c r="Z85">
        <v>0</v>
      </c>
      <c r="AA85" s="202">
        <v>6.83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53.85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68.72</v>
      </c>
      <c r="AQ85" s="202">
        <v>19.190000000000001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159.07</v>
      </c>
      <c r="L86" s="202">
        <v>62.55</v>
      </c>
      <c r="M86" s="202">
        <v>0</v>
      </c>
      <c r="N86" s="202">
        <v>29.22</v>
      </c>
      <c r="O86" s="202">
        <v>49.06</v>
      </c>
      <c r="P86" s="202">
        <v>54.03</v>
      </c>
      <c r="Q86" s="202">
        <v>4.87</v>
      </c>
      <c r="R86" s="202">
        <v>9.82</v>
      </c>
      <c r="S86" s="202">
        <v>6.2</v>
      </c>
      <c r="T86" s="202">
        <v>0</v>
      </c>
      <c r="U86" s="202">
        <v>270.22000000000003</v>
      </c>
      <c r="V86" s="202">
        <v>4.62</v>
      </c>
      <c r="W86" s="202">
        <v>8.2899999999999991</v>
      </c>
      <c r="X86" s="202">
        <v>24.33</v>
      </c>
      <c r="Y86" s="202">
        <v>0</v>
      </c>
      <c r="Z86">
        <v>0</v>
      </c>
      <c r="AA86" s="202">
        <v>6.83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53.85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68.72</v>
      </c>
      <c r="AQ86" s="202">
        <v>19.190000000000001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159.07</v>
      </c>
      <c r="L87" s="202">
        <v>62.55</v>
      </c>
      <c r="M87" s="202">
        <v>0</v>
      </c>
      <c r="N87" s="202">
        <v>29.22</v>
      </c>
      <c r="O87" s="202">
        <v>49.06</v>
      </c>
      <c r="P87" s="202">
        <v>54.03</v>
      </c>
      <c r="Q87" s="202">
        <v>4.87</v>
      </c>
      <c r="R87" s="202">
        <v>9.82</v>
      </c>
      <c r="S87" s="202">
        <v>6.2</v>
      </c>
      <c r="T87" s="202">
        <v>0</v>
      </c>
      <c r="U87" s="202">
        <v>270.22000000000003</v>
      </c>
      <c r="V87" s="202">
        <v>4.8899999999999997</v>
      </c>
      <c r="W87" s="202">
        <v>8.2899999999999991</v>
      </c>
      <c r="X87" s="202">
        <v>24.33</v>
      </c>
      <c r="Y87" s="202">
        <v>0</v>
      </c>
      <c r="Z87">
        <v>0</v>
      </c>
      <c r="AA87" s="202">
        <v>6.83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53.85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68.72</v>
      </c>
      <c r="AQ87" s="202">
        <v>19.190000000000001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159.07</v>
      </c>
      <c r="L88" s="202">
        <v>62.55</v>
      </c>
      <c r="M88" s="202">
        <v>0</v>
      </c>
      <c r="N88" s="202">
        <v>29.22</v>
      </c>
      <c r="O88" s="202">
        <v>49.06</v>
      </c>
      <c r="P88" s="202">
        <v>54.03</v>
      </c>
      <c r="Q88" s="202">
        <v>4.87</v>
      </c>
      <c r="R88" s="202">
        <v>9.82</v>
      </c>
      <c r="S88" s="202">
        <v>6.2</v>
      </c>
      <c r="T88" s="202">
        <v>0</v>
      </c>
      <c r="U88" s="202">
        <v>270.22000000000003</v>
      </c>
      <c r="V88" s="202">
        <v>5.0999999999999996</v>
      </c>
      <c r="W88" s="202">
        <v>8.2899999999999991</v>
      </c>
      <c r="X88" s="202">
        <v>24.33</v>
      </c>
      <c r="Y88" s="202">
        <v>0</v>
      </c>
      <c r="Z88">
        <v>0</v>
      </c>
      <c r="AA88" s="202">
        <v>6.83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53.85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68.72</v>
      </c>
      <c r="AQ88" s="202">
        <v>19.190000000000001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159.07</v>
      </c>
      <c r="L89" s="202">
        <v>62.55</v>
      </c>
      <c r="M89" s="202">
        <v>0</v>
      </c>
      <c r="N89" s="202">
        <v>29.22</v>
      </c>
      <c r="O89" s="202">
        <v>49.06</v>
      </c>
      <c r="P89" s="202">
        <v>54.03</v>
      </c>
      <c r="Q89" s="202">
        <v>4.87</v>
      </c>
      <c r="R89" s="202">
        <v>9.82</v>
      </c>
      <c r="S89" s="202">
        <v>6.2</v>
      </c>
      <c r="T89" s="202">
        <v>0</v>
      </c>
      <c r="U89" s="202">
        <v>270.22000000000003</v>
      </c>
      <c r="V89" s="202">
        <v>5.12</v>
      </c>
      <c r="W89" s="202">
        <v>8.2899999999999991</v>
      </c>
      <c r="X89" s="202">
        <v>24.33</v>
      </c>
      <c r="Y89" s="202">
        <v>0</v>
      </c>
      <c r="Z89">
        <v>0</v>
      </c>
      <c r="AA89" s="202">
        <v>6.83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53.85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68.72</v>
      </c>
      <c r="AQ89" s="202">
        <v>19.190000000000001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159.07</v>
      </c>
      <c r="L90" s="202">
        <v>62.55</v>
      </c>
      <c r="M90" s="202">
        <v>0</v>
      </c>
      <c r="N90" s="202">
        <v>29.22</v>
      </c>
      <c r="O90" s="202">
        <v>49.06</v>
      </c>
      <c r="P90" s="202">
        <v>54.03</v>
      </c>
      <c r="Q90" s="202">
        <v>4.87</v>
      </c>
      <c r="R90" s="202">
        <v>9.82</v>
      </c>
      <c r="S90" s="202">
        <v>6.2</v>
      </c>
      <c r="T90" s="202">
        <v>0</v>
      </c>
      <c r="U90" s="202">
        <v>270.22000000000003</v>
      </c>
      <c r="V90" s="202">
        <v>5.12</v>
      </c>
      <c r="W90" s="202">
        <v>8.2899999999999991</v>
      </c>
      <c r="X90" s="202">
        <v>24.33</v>
      </c>
      <c r="Y90" s="202">
        <v>0</v>
      </c>
      <c r="Z90">
        <v>0</v>
      </c>
      <c r="AA90" s="202">
        <v>6.83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53.85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68.72</v>
      </c>
      <c r="AQ90" s="202">
        <v>19.190000000000001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159.07</v>
      </c>
      <c r="L91" s="202">
        <v>62.55</v>
      </c>
      <c r="M91" s="202">
        <v>0</v>
      </c>
      <c r="N91" s="202">
        <v>29.22</v>
      </c>
      <c r="O91" s="202">
        <v>49.06</v>
      </c>
      <c r="P91" s="202">
        <v>54.03</v>
      </c>
      <c r="Q91" s="202">
        <v>4.87</v>
      </c>
      <c r="R91" s="202">
        <v>9.82</v>
      </c>
      <c r="S91" s="202">
        <v>6.2</v>
      </c>
      <c r="T91" s="202">
        <v>0</v>
      </c>
      <c r="U91" s="202">
        <v>270.22000000000003</v>
      </c>
      <c r="V91" s="202">
        <v>5.12</v>
      </c>
      <c r="W91" s="202">
        <v>8.2899999999999991</v>
      </c>
      <c r="X91" s="202">
        <v>24.33</v>
      </c>
      <c r="Y91" s="202">
        <v>0</v>
      </c>
      <c r="Z91">
        <v>0</v>
      </c>
      <c r="AA91" s="202">
        <v>6.83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53.85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68.72</v>
      </c>
      <c r="AQ91" s="202">
        <v>19.190000000000001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159.07</v>
      </c>
      <c r="L92" s="202">
        <v>62.55</v>
      </c>
      <c r="M92" s="202">
        <v>0</v>
      </c>
      <c r="N92" s="202">
        <v>29.22</v>
      </c>
      <c r="O92" s="202">
        <v>49.06</v>
      </c>
      <c r="P92" s="202">
        <v>54.03</v>
      </c>
      <c r="Q92" s="202">
        <v>4.87</v>
      </c>
      <c r="R92" s="202">
        <v>9.82</v>
      </c>
      <c r="S92" s="202">
        <v>6.2</v>
      </c>
      <c r="T92" s="202">
        <v>0</v>
      </c>
      <c r="U92" s="202">
        <v>270.22000000000003</v>
      </c>
      <c r="V92" s="202">
        <v>5.12</v>
      </c>
      <c r="W92" s="202">
        <v>8.2899999999999991</v>
      </c>
      <c r="X92" s="202">
        <v>24.33</v>
      </c>
      <c r="Y92" s="202">
        <v>0</v>
      </c>
      <c r="Z92">
        <v>0</v>
      </c>
      <c r="AA92" s="202">
        <v>6.83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53.85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68.72</v>
      </c>
      <c r="AQ92" s="202">
        <v>19.190000000000001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159.07</v>
      </c>
      <c r="L93" s="202">
        <v>62.55</v>
      </c>
      <c r="M93" s="202">
        <v>0</v>
      </c>
      <c r="N93" s="202">
        <v>29.22</v>
      </c>
      <c r="O93" s="202">
        <v>49.06</v>
      </c>
      <c r="P93" s="202">
        <v>54.03</v>
      </c>
      <c r="Q93" s="202">
        <v>4.87</v>
      </c>
      <c r="R93" s="202">
        <v>9.82</v>
      </c>
      <c r="S93" s="202">
        <v>6.2</v>
      </c>
      <c r="T93" s="202">
        <v>0</v>
      </c>
      <c r="U93" s="202">
        <v>270.22000000000003</v>
      </c>
      <c r="V93" s="202">
        <v>5.12</v>
      </c>
      <c r="W93" s="202">
        <v>8.2899999999999991</v>
      </c>
      <c r="X93" s="202">
        <v>24.33</v>
      </c>
      <c r="Y93" s="202">
        <v>0</v>
      </c>
      <c r="Z93">
        <v>0</v>
      </c>
      <c r="AA93" s="202">
        <v>6.83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53.85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68.72</v>
      </c>
      <c r="AQ93" s="202">
        <v>19.190000000000001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159.07</v>
      </c>
      <c r="L94" s="202">
        <v>62.55</v>
      </c>
      <c r="M94" s="202">
        <v>0</v>
      </c>
      <c r="N94" s="202">
        <v>29.22</v>
      </c>
      <c r="O94" s="202">
        <v>49.06</v>
      </c>
      <c r="P94" s="202">
        <v>54.03</v>
      </c>
      <c r="Q94" s="202">
        <v>4.8899999999999997</v>
      </c>
      <c r="R94" s="202">
        <v>9.84</v>
      </c>
      <c r="S94" s="202">
        <v>6.21</v>
      </c>
      <c r="T94" s="202">
        <v>0</v>
      </c>
      <c r="U94" s="202">
        <v>270.22000000000003</v>
      </c>
      <c r="V94" s="202">
        <v>5.12</v>
      </c>
      <c r="W94" s="202">
        <v>8.2899999999999991</v>
      </c>
      <c r="X94" s="202">
        <v>24.33</v>
      </c>
      <c r="Y94" s="202">
        <v>0</v>
      </c>
      <c r="Z94">
        <v>0</v>
      </c>
      <c r="AA94" s="202">
        <v>6.83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53.85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68.72</v>
      </c>
      <c r="AQ94" s="202">
        <v>19.190000000000001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159.07</v>
      </c>
      <c r="L95" s="202">
        <v>62.55</v>
      </c>
      <c r="M95" s="202">
        <v>0</v>
      </c>
      <c r="N95" s="202">
        <v>29.22</v>
      </c>
      <c r="O95" s="202">
        <v>49.06</v>
      </c>
      <c r="P95" s="202">
        <v>54.03</v>
      </c>
      <c r="Q95" s="202">
        <v>4.91</v>
      </c>
      <c r="R95" s="202">
        <v>9.84</v>
      </c>
      <c r="S95" s="202">
        <v>6.21</v>
      </c>
      <c r="T95" s="202">
        <v>0</v>
      </c>
      <c r="U95" s="202">
        <v>270.22000000000003</v>
      </c>
      <c r="V95" s="202">
        <v>5.12</v>
      </c>
      <c r="W95" s="202">
        <v>8.2899999999999991</v>
      </c>
      <c r="X95" s="202">
        <v>24.33</v>
      </c>
      <c r="Y95" s="202">
        <v>0</v>
      </c>
      <c r="Z95">
        <v>0</v>
      </c>
      <c r="AA95" s="202">
        <v>7.05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53.85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68.72</v>
      </c>
      <c r="AQ95" s="202">
        <v>19.190000000000001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159.07</v>
      </c>
      <c r="L96" s="202">
        <v>62.55</v>
      </c>
      <c r="M96" s="202">
        <v>0</v>
      </c>
      <c r="N96" s="202">
        <v>29.22</v>
      </c>
      <c r="O96" s="202">
        <v>49.06</v>
      </c>
      <c r="P96" s="202">
        <v>54.03</v>
      </c>
      <c r="Q96" s="202">
        <v>4.91</v>
      </c>
      <c r="R96" s="202">
        <v>9.84</v>
      </c>
      <c r="S96" s="202">
        <v>6.21</v>
      </c>
      <c r="T96" s="202">
        <v>0</v>
      </c>
      <c r="U96" s="202">
        <v>270.22000000000003</v>
      </c>
      <c r="V96" s="202">
        <v>5.12</v>
      </c>
      <c r="W96" s="202">
        <v>8.2899999999999991</v>
      </c>
      <c r="X96" s="202">
        <v>24.33</v>
      </c>
      <c r="Y96" s="202">
        <v>0</v>
      </c>
      <c r="Z96">
        <v>0</v>
      </c>
      <c r="AA96" s="202">
        <v>7.05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53.85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68.72</v>
      </c>
      <c r="AQ96" s="202">
        <v>19.190000000000001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159.07</v>
      </c>
      <c r="L97" s="202">
        <v>62.55</v>
      </c>
      <c r="M97" s="202">
        <v>0</v>
      </c>
      <c r="N97" s="202">
        <v>29.22</v>
      </c>
      <c r="O97" s="202">
        <v>49.06</v>
      </c>
      <c r="P97" s="202">
        <v>54.03</v>
      </c>
      <c r="Q97" s="202">
        <v>4.91</v>
      </c>
      <c r="R97" s="202">
        <v>9.84</v>
      </c>
      <c r="S97" s="202">
        <v>6.21</v>
      </c>
      <c r="T97" s="202">
        <v>0</v>
      </c>
      <c r="U97" s="202">
        <v>270.22000000000003</v>
      </c>
      <c r="V97" s="202">
        <v>5.12</v>
      </c>
      <c r="W97" s="202">
        <v>8.2899999999999991</v>
      </c>
      <c r="X97" s="202">
        <v>24.33</v>
      </c>
      <c r="Y97" s="202">
        <v>0</v>
      </c>
      <c r="Z97">
        <v>0</v>
      </c>
      <c r="AA97" s="202">
        <v>7.05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53.85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68.72</v>
      </c>
      <c r="AQ97" s="202">
        <v>19.190000000000001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159.07</v>
      </c>
      <c r="L98" s="202">
        <v>62.55</v>
      </c>
      <c r="M98" s="202">
        <v>0</v>
      </c>
      <c r="N98" s="202">
        <v>29.22</v>
      </c>
      <c r="O98" s="202">
        <v>49.06</v>
      </c>
      <c r="P98" s="202">
        <v>54.03</v>
      </c>
      <c r="Q98" s="202">
        <v>4.99</v>
      </c>
      <c r="R98" s="202">
        <v>9.84</v>
      </c>
      <c r="S98" s="202">
        <v>6.36</v>
      </c>
      <c r="T98" s="202">
        <v>0</v>
      </c>
      <c r="U98" s="202">
        <v>270.22000000000003</v>
      </c>
      <c r="V98" s="202">
        <v>5.12</v>
      </c>
      <c r="W98" s="202">
        <v>8.2899999999999991</v>
      </c>
      <c r="X98" s="202">
        <v>24.33</v>
      </c>
      <c r="Y98" s="202">
        <v>0</v>
      </c>
      <c r="Z98">
        <v>0</v>
      </c>
      <c r="AA98" s="202">
        <v>7.05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53.85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68.72</v>
      </c>
      <c r="AQ98" s="202">
        <v>19.190000000000001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2.596864999999998</v>
      </c>
      <c r="L99">
        <f t="shared" si="0"/>
        <v>1.060297500000001</v>
      </c>
      <c r="M99">
        <f t="shared" si="0"/>
        <v>0</v>
      </c>
      <c r="N99">
        <f t="shared" si="0"/>
        <v>0.70127999999999913</v>
      </c>
      <c r="O99">
        <f t="shared" si="0"/>
        <v>1.1774400000000003</v>
      </c>
      <c r="P99">
        <f t="shared" si="0"/>
        <v>1.352984999999999</v>
      </c>
      <c r="Q99">
        <f t="shared" si="0"/>
        <v>8.8252499999999998E-2</v>
      </c>
      <c r="R99">
        <f t="shared" si="0"/>
        <v>0.17763250000000017</v>
      </c>
      <c r="S99">
        <f t="shared" si="0"/>
        <v>0.11498749999999987</v>
      </c>
      <c r="T99">
        <f t="shared" si="0"/>
        <v>0</v>
      </c>
      <c r="U99">
        <f t="shared" si="0"/>
        <v>6.2405300000000041</v>
      </c>
      <c r="V99">
        <f t="shared" si="0"/>
        <v>0.10762749999999996</v>
      </c>
      <c r="W99">
        <f t="shared" si="0"/>
        <v>0.1955099999999998</v>
      </c>
      <c r="X99">
        <f t="shared" si="0"/>
        <v>0.57121999999999939</v>
      </c>
      <c r="Y99">
        <f t="shared" si="0"/>
        <v>0</v>
      </c>
      <c r="Z99">
        <f t="shared" si="0"/>
        <v>0</v>
      </c>
      <c r="AA99">
        <f t="shared" si="0"/>
        <v>0.17682500000000004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0.70449749999999878</v>
      </c>
      <c r="AH99">
        <f t="shared" si="0"/>
        <v>0</v>
      </c>
      <c r="AI99">
        <f t="shared" si="0"/>
        <v>1.1997674999999979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1.2806825000000006</v>
      </c>
      <c r="AQ99">
        <f t="shared" si="0"/>
        <v>0.40810750000000034</v>
      </c>
      <c r="AR99">
        <f t="shared" si="0"/>
        <v>0.2901249999999998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319.70999999999998</v>
      </c>
      <c r="M3" s="202">
        <v>25.27</v>
      </c>
      <c r="N3" s="202">
        <v>35.31</v>
      </c>
      <c r="O3" s="202">
        <v>0</v>
      </c>
      <c r="P3" s="202">
        <v>34.56</v>
      </c>
      <c r="Q3" s="202">
        <v>5.88</v>
      </c>
      <c r="R3" s="202">
        <v>11.86</v>
      </c>
      <c r="S3" s="202">
        <v>7.47</v>
      </c>
      <c r="T3" s="202">
        <v>0</v>
      </c>
      <c r="U3" s="202">
        <v>50.83</v>
      </c>
      <c r="V3" s="202">
        <v>6.18</v>
      </c>
      <c r="W3" s="202">
        <v>10.02</v>
      </c>
      <c r="X3" s="202">
        <v>29.39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29.77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75.53</v>
      </c>
      <c r="AQ3" s="202">
        <v>26.81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320.20999999999998</v>
      </c>
      <c r="M4" s="202">
        <v>25.27</v>
      </c>
      <c r="N4" s="202">
        <v>35.31</v>
      </c>
      <c r="O4" s="202">
        <v>0</v>
      </c>
      <c r="P4" s="202">
        <v>34.56</v>
      </c>
      <c r="Q4" s="202">
        <v>6.11</v>
      </c>
      <c r="R4" s="202">
        <v>11.86</v>
      </c>
      <c r="S4" s="202">
        <v>7.85</v>
      </c>
      <c r="T4" s="202">
        <v>0</v>
      </c>
      <c r="U4" s="202">
        <v>50.83</v>
      </c>
      <c r="V4" s="202">
        <v>6.18</v>
      </c>
      <c r="W4" s="202">
        <v>10.02</v>
      </c>
      <c r="X4" s="202">
        <v>29.39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29.77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75.53</v>
      </c>
      <c r="AQ4" s="202">
        <v>26.81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258.77999999999997</v>
      </c>
      <c r="M5" s="202">
        <v>25.27</v>
      </c>
      <c r="N5" s="202">
        <v>35.31</v>
      </c>
      <c r="O5" s="202">
        <v>0</v>
      </c>
      <c r="P5" s="202">
        <v>34.56</v>
      </c>
      <c r="Q5" s="202">
        <v>6.11</v>
      </c>
      <c r="R5" s="202">
        <v>11.86</v>
      </c>
      <c r="S5" s="202">
        <v>7.85</v>
      </c>
      <c r="T5" s="202">
        <v>0</v>
      </c>
      <c r="U5" s="202">
        <v>50.83</v>
      </c>
      <c r="V5" s="202">
        <v>6.18</v>
      </c>
      <c r="W5" s="202">
        <v>10.02</v>
      </c>
      <c r="X5" s="202">
        <v>29.39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29.77</v>
      </c>
      <c r="AH5" s="202">
        <v>0</v>
      </c>
      <c r="AI5" s="202">
        <v>50.82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75.53</v>
      </c>
      <c r="AQ5" s="202">
        <v>26.81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184.09</v>
      </c>
      <c r="M6" s="202">
        <v>25.27</v>
      </c>
      <c r="N6" s="202">
        <v>35.31</v>
      </c>
      <c r="O6" s="202">
        <v>0</v>
      </c>
      <c r="P6" s="202">
        <v>34.56</v>
      </c>
      <c r="Q6" s="202">
        <v>6.11</v>
      </c>
      <c r="R6" s="202">
        <v>11.86</v>
      </c>
      <c r="S6" s="202">
        <v>7.85</v>
      </c>
      <c r="T6" s="202">
        <v>0</v>
      </c>
      <c r="U6" s="202">
        <v>50.83</v>
      </c>
      <c r="V6" s="202">
        <v>6.18</v>
      </c>
      <c r="W6" s="202">
        <v>10.02</v>
      </c>
      <c r="X6" s="202">
        <v>29.39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29.77</v>
      </c>
      <c r="AH6" s="202">
        <v>0</v>
      </c>
      <c r="AI6" s="202">
        <v>50.82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75.53</v>
      </c>
      <c r="AQ6" s="202">
        <v>26.81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125.96</v>
      </c>
      <c r="M7" s="202">
        <v>25.27</v>
      </c>
      <c r="N7" s="202">
        <v>35.31</v>
      </c>
      <c r="O7" s="202">
        <v>0</v>
      </c>
      <c r="P7" s="202">
        <v>34.56</v>
      </c>
      <c r="Q7" s="202">
        <v>6.26</v>
      </c>
      <c r="R7" s="202">
        <v>12.6</v>
      </c>
      <c r="S7" s="202">
        <v>7.85</v>
      </c>
      <c r="T7" s="202">
        <v>0</v>
      </c>
      <c r="U7" s="202">
        <v>50.83</v>
      </c>
      <c r="V7" s="202">
        <v>6.18</v>
      </c>
      <c r="W7" s="202">
        <v>10.02</v>
      </c>
      <c r="X7" s="202">
        <v>29.39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29.77</v>
      </c>
      <c r="AH7" s="202">
        <v>0</v>
      </c>
      <c r="AI7" s="202">
        <v>50.82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75.53</v>
      </c>
      <c r="AQ7" s="202">
        <v>26.81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96.89</v>
      </c>
      <c r="M8" s="202">
        <v>25.27</v>
      </c>
      <c r="N8" s="202">
        <v>35.31</v>
      </c>
      <c r="O8" s="202">
        <v>0</v>
      </c>
      <c r="P8" s="202">
        <v>36.21</v>
      </c>
      <c r="Q8" s="202">
        <v>6.11</v>
      </c>
      <c r="R8" s="202">
        <v>12.6</v>
      </c>
      <c r="S8" s="202">
        <v>7.85</v>
      </c>
      <c r="T8" s="202">
        <v>0</v>
      </c>
      <c r="U8" s="202">
        <v>50.83</v>
      </c>
      <c r="V8" s="202">
        <v>6.18</v>
      </c>
      <c r="W8" s="202">
        <v>10.02</v>
      </c>
      <c r="X8" s="202">
        <v>29.39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29.77</v>
      </c>
      <c r="AH8" s="202">
        <v>0</v>
      </c>
      <c r="AI8" s="202">
        <v>50.82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75.53</v>
      </c>
      <c r="AQ8" s="202">
        <v>26.81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67.52</v>
      </c>
      <c r="M9" s="202">
        <v>25.27</v>
      </c>
      <c r="N9" s="202">
        <v>35.31</v>
      </c>
      <c r="O9" s="202">
        <v>0</v>
      </c>
      <c r="P9" s="202">
        <v>38.06</v>
      </c>
      <c r="Q9" s="202">
        <v>6.11</v>
      </c>
      <c r="R9" s="202">
        <v>12.61</v>
      </c>
      <c r="S9" s="202">
        <v>7.85</v>
      </c>
      <c r="T9" s="202">
        <v>0</v>
      </c>
      <c r="U9" s="202">
        <v>50.83</v>
      </c>
      <c r="V9" s="202">
        <v>6.18</v>
      </c>
      <c r="W9" s="202">
        <v>10.02</v>
      </c>
      <c r="X9" s="202">
        <v>29.39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29.77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75.53</v>
      </c>
      <c r="AQ9" s="202">
        <v>26.81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67.52</v>
      </c>
      <c r="M10" s="202">
        <v>25.27</v>
      </c>
      <c r="N10" s="202">
        <v>35.31</v>
      </c>
      <c r="O10" s="202">
        <v>0</v>
      </c>
      <c r="P10" s="202">
        <v>38.35</v>
      </c>
      <c r="Q10" s="202">
        <v>3.37</v>
      </c>
      <c r="R10" s="202">
        <v>6.93</v>
      </c>
      <c r="S10" s="202">
        <v>4.3099999999999996</v>
      </c>
      <c r="T10" s="202">
        <v>0</v>
      </c>
      <c r="U10" s="202">
        <v>50.83</v>
      </c>
      <c r="V10" s="202">
        <v>6.18</v>
      </c>
      <c r="W10" s="202">
        <v>10.02</v>
      </c>
      <c r="X10" s="202">
        <v>29.39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29.77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75.53</v>
      </c>
      <c r="AQ10" s="202">
        <v>26.81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4.97</v>
      </c>
      <c r="L11" s="202">
        <v>67.52</v>
      </c>
      <c r="M11" s="202">
        <v>26.06</v>
      </c>
      <c r="N11" s="202">
        <v>35.31</v>
      </c>
      <c r="O11" s="202">
        <v>0</v>
      </c>
      <c r="P11" s="202">
        <v>38.35</v>
      </c>
      <c r="Q11" s="202">
        <v>3.37</v>
      </c>
      <c r="R11" s="202">
        <v>6.93</v>
      </c>
      <c r="S11" s="202">
        <v>4.3099999999999996</v>
      </c>
      <c r="T11" s="202">
        <v>0</v>
      </c>
      <c r="U11" s="202">
        <v>50.83</v>
      </c>
      <c r="V11" s="202">
        <v>6.18</v>
      </c>
      <c r="W11" s="202">
        <v>10.02</v>
      </c>
      <c r="X11" s="202">
        <v>29.39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29.77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75.53</v>
      </c>
      <c r="AQ11" s="202">
        <v>7.75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67.52</v>
      </c>
      <c r="M12" s="202">
        <v>26.16</v>
      </c>
      <c r="N12" s="202">
        <v>35.31</v>
      </c>
      <c r="O12" s="202">
        <v>0</v>
      </c>
      <c r="P12" s="202">
        <v>38.78</v>
      </c>
      <c r="Q12" s="202">
        <v>3.37</v>
      </c>
      <c r="R12" s="202">
        <v>6.93</v>
      </c>
      <c r="S12" s="202">
        <v>4.3099999999999996</v>
      </c>
      <c r="T12" s="202">
        <v>0</v>
      </c>
      <c r="U12" s="202">
        <v>50.83</v>
      </c>
      <c r="V12" s="202">
        <v>6.18</v>
      </c>
      <c r="W12" s="202">
        <v>10.02</v>
      </c>
      <c r="X12" s="202">
        <v>29.39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29.77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38.76</v>
      </c>
      <c r="AQ12" s="202">
        <v>7.75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4.97</v>
      </c>
      <c r="L13" s="202">
        <v>67.52</v>
      </c>
      <c r="M13" s="202">
        <v>26.16</v>
      </c>
      <c r="N13" s="202">
        <v>35.31</v>
      </c>
      <c r="O13" s="202">
        <v>0</v>
      </c>
      <c r="P13" s="202">
        <v>38.79</v>
      </c>
      <c r="Q13" s="202">
        <v>3.37</v>
      </c>
      <c r="R13" s="202">
        <v>6.93</v>
      </c>
      <c r="S13" s="202">
        <v>4.3099999999999996</v>
      </c>
      <c r="T13" s="202">
        <v>0</v>
      </c>
      <c r="U13" s="202">
        <v>50.83</v>
      </c>
      <c r="V13" s="202">
        <v>6.18</v>
      </c>
      <c r="W13" s="202">
        <v>10.02</v>
      </c>
      <c r="X13" s="202">
        <v>29.39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29.77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19.38</v>
      </c>
      <c r="AQ13" s="202">
        <v>7.76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4.97</v>
      </c>
      <c r="L14" s="202">
        <v>67.52</v>
      </c>
      <c r="M14" s="202">
        <v>26.16</v>
      </c>
      <c r="N14" s="202">
        <v>35.31</v>
      </c>
      <c r="O14" s="202">
        <v>0</v>
      </c>
      <c r="P14" s="202">
        <v>38.79</v>
      </c>
      <c r="Q14" s="202">
        <v>3.37</v>
      </c>
      <c r="R14" s="202">
        <v>6.93</v>
      </c>
      <c r="S14" s="202">
        <v>4.3099999999999996</v>
      </c>
      <c r="T14" s="202">
        <v>0</v>
      </c>
      <c r="U14" s="202">
        <v>50.83</v>
      </c>
      <c r="V14" s="202">
        <v>3.39</v>
      </c>
      <c r="W14" s="202">
        <v>10.02</v>
      </c>
      <c r="X14" s="202">
        <v>29.39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29.77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19.38</v>
      </c>
      <c r="AQ14" s="202">
        <v>7.76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67.52</v>
      </c>
      <c r="M15" s="202">
        <v>26.16</v>
      </c>
      <c r="N15" s="202">
        <v>35.31</v>
      </c>
      <c r="O15" s="202">
        <v>0</v>
      </c>
      <c r="P15" s="202">
        <v>38.79</v>
      </c>
      <c r="Q15" s="202">
        <v>3.37</v>
      </c>
      <c r="R15" s="202">
        <v>6.93</v>
      </c>
      <c r="S15" s="202">
        <v>4.3099999999999996</v>
      </c>
      <c r="T15" s="202">
        <v>0</v>
      </c>
      <c r="U15" s="202">
        <v>50.83</v>
      </c>
      <c r="V15" s="202">
        <v>3.39</v>
      </c>
      <c r="W15" s="202">
        <v>10.02</v>
      </c>
      <c r="X15" s="202">
        <v>29.39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29.77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19.38</v>
      </c>
      <c r="AQ15" s="202">
        <v>7.76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67.52</v>
      </c>
      <c r="M16" s="202">
        <v>26.16</v>
      </c>
      <c r="N16" s="202">
        <v>35.31</v>
      </c>
      <c r="O16" s="202">
        <v>0</v>
      </c>
      <c r="P16" s="202">
        <v>38.79</v>
      </c>
      <c r="Q16" s="202">
        <v>3.37</v>
      </c>
      <c r="R16" s="202">
        <v>6.93</v>
      </c>
      <c r="S16" s="202">
        <v>4.3099999999999996</v>
      </c>
      <c r="T16" s="202">
        <v>0</v>
      </c>
      <c r="U16" s="202">
        <v>50.83</v>
      </c>
      <c r="V16" s="202">
        <v>3.39</v>
      </c>
      <c r="W16" s="202">
        <v>10.02</v>
      </c>
      <c r="X16" s="202">
        <v>29.39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29.77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19.38</v>
      </c>
      <c r="AQ16" s="202">
        <v>7.76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67.52</v>
      </c>
      <c r="M17" s="202">
        <v>26.16</v>
      </c>
      <c r="N17" s="202">
        <v>35.31</v>
      </c>
      <c r="O17" s="202">
        <v>0</v>
      </c>
      <c r="P17" s="202">
        <v>36.119999999999997</v>
      </c>
      <c r="Q17" s="202">
        <v>3.37</v>
      </c>
      <c r="R17" s="202">
        <v>6.93</v>
      </c>
      <c r="S17" s="202">
        <v>4.3099999999999996</v>
      </c>
      <c r="T17" s="202">
        <v>0</v>
      </c>
      <c r="U17" s="202">
        <v>50.83</v>
      </c>
      <c r="V17" s="202">
        <v>3.39</v>
      </c>
      <c r="W17" s="202">
        <v>10.02</v>
      </c>
      <c r="X17" s="202">
        <v>29.39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29.77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19.38</v>
      </c>
      <c r="AQ17" s="202">
        <v>7.76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67.52</v>
      </c>
      <c r="M18" s="202">
        <v>26.16</v>
      </c>
      <c r="N18" s="202">
        <v>35.31</v>
      </c>
      <c r="O18" s="202">
        <v>0</v>
      </c>
      <c r="P18" s="202">
        <v>36.119999999999997</v>
      </c>
      <c r="Q18" s="202">
        <v>3.37</v>
      </c>
      <c r="R18" s="202">
        <v>6.93</v>
      </c>
      <c r="S18" s="202">
        <v>4.3099999999999996</v>
      </c>
      <c r="T18" s="202">
        <v>0</v>
      </c>
      <c r="U18" s="202">
        <v>50.83</v>
      </c>
      <c r="V18" s="202">
        <v>3.39</v>
      </c>
      <c r="W18" s="202">
        <v>10.02</v>
      </c>
      <c r="X18" s="202">
        <v>29.39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29.77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19.38</v>
      </c>
      <c r="AQ18" s="202">
        <v>7.76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67.52</v>
      </c>
      <c r="M19" s="202">
        <v>26.16</v>
      </c>
      <c r="N19" s="202">
        <v>35.31</v>
      </c>
      <c r="O19" s="202">
        <v>0</v>
      </c>
      <c r="P19" s="202">
        <v>36.119999999999997</v>
      </c>
      <c r="Q19" s="202">
        <v>3.37</v>
      </c>
      <c r="R19" s="202">
        <v>6.93</v>
      </c>
      <c r="S19" s="202">
        <v>4.3099999999999996</v>
      </c>
      <c r="T19" s="202">
        <v>0</v>
      </c>
      <c r="U19" s="202">
        <v>50.83</v>
      </c>
      <c r="V19" s="202">
        <v>3.39</v>
      </c>
      <c r="W19" s="202">
        <v>10.02</v>
      </c>
      <c r="X19" s="202">
        <v>29.39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29.77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19.38</v>
      </c>
      <c r="AQ19" s="202">
        <v>7.76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69.06</v>
      </c>
      <c r="M20" s="202">
        <v>26.16</v>
      </c>
      <c r="N20" s="202">
        <v>35.31</v>
      </c>
      <c r="O20" s="202">
        <v>0</v>
      </c>
      <c r="P20" s="202">
        <v>36.119999999999997</v>
      </c>
      <c r="Q20" s="202">
        <v>3.55</v>
      </c>
      <c r="R20" s="202">
        <v>7.04</v>
      </c>
      <c r="S20" s="202">
        <v>4.3099999999999996</v>
      </c>
      <c r="T20" s="202">
        <v>0</v>
      </c>
      <c r="U20" s="202">
        <v>50.83</v>
      </c>
      <c r="V20" s="202">
        <v>3.39</v>
      </c>
      <c r="W20" s="202">
        <v>10.02</v>
      </c>
      <c r="X20" s="202">
        <v>29.39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29.77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19.38</v>
      </c>
      <c r="AQ20" s="202">
        <v>17.75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69.06</v>
      </c>
      <c r="M21" s="202">
        <v>26.16</v>
      </c>
      <c r="N21" s="202">
        <v>35.31</v>
      </c>
      <c r="O21" s="202">
        <v>0</v>
      </c>
      <c r="P21" s="202">
        <v>36.119999999999997</v>
      </c>
      <c r="Q21" s="202">
        <v>3.55</v>
      </c>
      <c r="R21" s="202">
        <v>7.04</v>
      </c>
      <c r="S21" s="202">
        <v>4.3099999999999996</v>
      </c>
      <c r="T21" s="202">
        <v>0</v>
      </c>
      <c r="U21" s="202">
        <v>50.83</v>
      </c>
      <c r="V21" s="202">
        <v>3.39</v>
      </c>
      <c r="W21" s="202">
        <v>10.02</v>
      </c>
      <c r="X21" s="202">
        <v>29.39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29.77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19.38</v>
      </c>
      <c r="AQ21" s="202">
        <v>17.75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69.06</v>
      </c>
      <c r="M22" s="202">
        <v>26.16</v>
      </c>
      <c r="N22" s="202">
        <v>35.31</v>
      </c>
      <c r="O22" s="202">
        <v>0</v>
      </c>
      <c r="P22" s="202">
        <v>36.119999999999997</v>
      </c>
      <c r="Q22" s="202">
        <v>3.55</v>
      </c>
      <c r="R22" s="202">
        <v>7.04</v>
      </c>
      <c r="S22" s="202">
        <v>4.3099999999999996</v>
      </c>
      <c r="T22" s="202">
        <v>0</v>
      </c>
      <c r="U22" s="202">
        <v>50.83</v>
      </c>
      <c r="V22" s="202">
        <v>3.39</v>
      </c>
      <c r="W22" s="202">
        <v>10.02</v>
      </c>
      <c r="X22" s="202">
        <v>29.39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29.77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19.38</v>
      </c>
      <c r="AQ22" s="202">
        <v>17.75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69.06</v>
      </c>
      <c r="M23" s="202">
        <v>26.16</v>
      </c>
      <c r="N23" s="202">
        <v>35.31</v>
      </c>
      <c r="O23" s="202">
        <v>0</v>
      </c>
      <c r="P23" s="202">
        <v>36.119999999999997</v>
      </c>
      <c r="Q23" s="202">
        <v>3.55</v>
      </c>
      <c r="R23" s="202">
        <v>7.04</v>
      </c>
      <c r="S23" s="202">
        <v>4.3099999999999996</v>
      </c>
      <c r="T23" s="202">
        <v>0</v>
      </c>
      <c r="U23" s="202">
        <v>50.83</v>
      </c>
      <c r="V23" s="202">
        <v>3.39</v>
      </c>
      <c r="W23" s="202">
        <v>5.46</v>
      </c>
      <c r="X23" s="202">
        <v>16.170000000000002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29.77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17.75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69.06</v>
      </c>
      <c r="M24" s="202">
        <v>26.16</v>
      </c>
      <c r="N24" s="202">
        <v>35.31</v>
      </c>
      <c r="O24" s="202">
        <v>0</v>
      </c>
      <c r="P24" s="202">
        <v>36.119999999999997</v>
      </c>
      <c r="Q24" s="202">
        <v>3.55</v>
      </c>
      <c r="R24" s="202">
        <v>7.04</v>
      </c>
      <c r="S24" s="202">
        <v>4.3099999999999996</v>
      </c>
      <c r="T24" s="202">
        <v>0</v>
      </c>
      <c r="U24" s="202">
        <v>50.83</v>
      </c>
      <c r="V24" s="202">
        <v>3.39</v>
      </c>
      <c r="W24" s="202">
        <v>5.46</v>
      </c>
      <c r="X24" s="202">
        <v>16.170000000000002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29.77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17.75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69.06</v>
      </c>
      <c r="M25" s="202">
        <v>26.16</v>
      </c>
      <c r="N25" s="202">
        <v>35.31</v>
      </c>
      <c r="O25" s="202">
        <v>0</v>
      </c>
      <c r="P25" s="202">
        <v>36.119999999999997</v>
      </c>
      <c r="Q25" s="202">
        <v>3.55</v>
      </c>
      <c r="R25" s="202">
        <v>7.04</v>
      </c>
      <c r="S25" s="202">
        <v>4.3099999999999996</v>
      </c>
      <c r="T25" s="202">
        <v>0</v>
      </c>
      <c r="U25" s="202">
        <v>50.83</v>
      </c>
      <c r="V25" s="202">
        <v>3.39</v>
      </c>
      <c r="W25" s="202">
        <v>5.46</v>
      </c>
      <c r="X25" s="202">
        <v>16.170000000000002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29.77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19.38</v>
      </c>
      <c r="AQ25" s="202">
        <v>17.75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69.06</v>
      </c>
      <c r="M26" s="202">
        <v>26.16</v>
      </c>
      <c r="N26" s="202">
        <v>35.31</v>
      </c>
      <c r="O26" s="202">
        <v>0</v>
      </c>
      <c r="P26" s="202">
        <v>36.119999999999997</v>
      </c>
      <c r="Q26" s="202">
        <v>3.55</v>
      </c>
      <c r="R26" s="202">
        <v>7.04</v>
      </c>
      <c r="S26" s="202">
        <v>4.3099999999999996</v>
      </c>
      <c r="T26" s="202">
        <v>0</v>
      </c>
      <c r="U26" s="202">
        <v>50.83</v>
      </c>
      <c r="V26" s="202">
        <v>3.39</v>
      </c>
      <c r="W26" s="202">
        <v>5.46</v>
      </c>
      <c r="X26" s="202">
        <v>16.170000000000002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29.77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38.76</v>
      </c>
      <c r="AQ26" s="202">
        <v>17.75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69.06</v>
      </c>
      <c r="M27" s="202">
        <v>26.16</v>
      </c>
      <c r="N27" s="202">
        <v>35.31</v>
      </c>
      <c r="O27" s="202">
        <v>0</v>
      </c>
      <c r="P27" s="202">
        <v>36.119999999999997</v>
      </c>
      <c r="Q27" s="202">
        <v>3.55</v>
      </c>
      <c r="R27" s="202">
        <v>7.04</v>
      </c>
      <c r="S27" s="202">
        <v>4.3099999999999996</v>
      </c>
      <c r="T27" s="202">
        <v>0</v>
      </c>
      <c r="U27" s="202">
        <v>52.34</v>
      </c>
      <c r="V27" s="202">
        <v>6.18</v>
      </c>
      <c r="W27" s="202">
        <v>10.02</v>
      </c>
      <c r="X27" s="202">
        <v>29.39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29.77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68.89</v>
      </c>
      <c r="AQ27" s="202">
        <v>14.37</v>
      </c>
      <c r="AR27" s="202">
        <v>5.32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4.97</v>
      </c>
      <c r="L28" s="202">
        <v>69.06</v>
      </c>
      <c r="M28" s="202">
        <v>26.16</v>
      </c>
      <c r="N28" s="202">
        <v>35.31</v>
      </c>
      <c r="O28" s="202">
        <v>0</v>
      </c>
      <c r="P28" s="202">
        <v>36.119999999999997</v>
      </c>
      <c r="Q28" s="202">
        <v>3.55</v>
      </c>
      <c r="R28" s="202">
        <v>7.04</v>
      </c>
      <c r="S28" s="202">
        <v>4.3099999999999996</v>
      </c>
      <c r="T28" s="202">
        <v>0</v>
      </c>
      <c r="U28" s="202">
        <v>54.53</v>
      </c>
      <c r="V28" s="202">
        <v>6.18</v>
      </c>
      <c r="W28" s="202">
        <v>10.02</v>
      </c>
      <c r="X28" s="202">
        <v>29.39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29.77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75.53</v>
      </c>
      <c r="AQ28" s="202">
        <v>14.37</v>
      </c>
      <c r="AR28" s="202">
        <v>10.71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4.97</v>
      </c>
      <c r="L29" s="202">
        <v>69.06</v>
      </c>
      <c r="M29" s="202">
        <v>26.16</v>
      </c>
      <c r="N29" s="202">
        <v>35.31</v>
      </c>
      <c r="O29" s="202">
        <v>0</v>
      </c>
      <c r="P29" s="202">
        <v>36.119999999999997</v>
      </c>
      <c r="Q29" s="202">
        <v>3.55</v>
      </c>
      <c r="R29" s="202">
        <v>7.04</v>
      </c>
      <c r="S29" s="202">
        <v>4.3099999999999996</v>
      </c>
      <c r="T29" s="202">
        <v>0</v>
      </c>
      <c r="U29" s="202">
        <v>56.72</v>
      </c>
      <c r="V29" s="202">
        <v>6.18</v>
      </c>
      <c r="W29" s="202">
        <v>10.02</v>
      </c>
      <c r="X29" s="202">
        <v>29.39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29.77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75.53</v>
      </c>
      <c r="AQ29" s="202">
        <v>14.37</v>
      </c>
      <c r="AR29" s="202">
        <v>14.94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4.97</v>
      </c>
      <c r="L30" s="202">
        <v>69.06</v>
      </c>
      <c r="M30" s="202">
        <v>26.16</v>
      </c>
      <c r="N30" s="202">
        <v>35.31</v>
      </c>
      <c r="O30" s="202">
        <v>0</v>
      </c>
      <c r="P30" s="202">
        <v>36.119999999999997</v>
      </c>
      <c r="Q30" s="202">
        <v>3.55</v>
      </c>
      <c r="R30" s="202">
        <v>7.04</v>
      </c>
      <c r="S30" s="202">
        <v>4.3099999999999996</v>
      </c>
      <c r="T30" s="202">
        <v>0</v>
      </c>
      <c r="U30" s="202">
        <v>58.13</v>
      </c>
      <c r="V30" s="202">
        <v>6.18</v>
      </c>
      <c r="W30" s="202">
        <v>10.02</v>
      </c>
      <c r="X30" s="202">
        <v>29.39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29.77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75.53</v>
      </c>
      <c r="AQ30" s="202">
        <v>14.37</v>
      </c>
      <c r="AR30" s="202">
        <v>19.48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4.97</v>
      </c>
      <c r="L31" s="202">
        <v>69.06</v>
      </c>
      <c r="M31" s="202">
        <v>26.16</v>
      </c>
      <c r="N31" s="202">
        <v>35.31</v>
      </c>
      <c r="O31" s="202">
        <v>0</v>
      </c>
      <c r="P31" s="202">
        <v>36.119999999999997</v>
      </c>
      <c r="Q31" s="202">
        <v>3.55</v>
      </c>
      <c r="R31" s="202">
        <v>7.04</v>
      </c>
      <c r="S31" s="202">
        <v>4.3099999999999996</v>
      </c>
      <c r="T31" s="202">
        <v>0</v>
      </c>
      <c r="U31" s="202">
        <v>59.3</v>
      </c>
      <c r="V31" s="202">
        <v>6.38</v>
      </c>
      <c r="W31" s="202">
        <v>10.02</v>
      </c>
      <c r="X31" s="202">
        <v>29.39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29.77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77.95</v>
      </c>
      <c r="AQ31" s="202">
        <v>14.37</v>
      </c>
      <c r="AR31" s="202">
        <v>21.73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69.06</v>
      </c>
      <c r="M32" s="202">
        <v>26.16</v>
      </c>
      <c r="N32" s="202">
        <v>35.31</v>
      </c>
      <c r="O32" s="202">
        <v>0</v>
      </c>
      <c r="P32" s="202">
        <v>36.119999999999997</v>
      </c>
      <c r="Q32" s="202">
        <v>3.55</v>
      </c>
      <c r="R32" s="202">
        <v>7.04</v>
      </c>
      <c r="S32" s="202">
        <v>4.3099999999999996</v>
      </c>
      <c r="T32" s="202">
        <v>0</v>
      </c>
      <c r="U32" s="202">
        <v>60.81</v>
      </c>
      <c r="V32" s="202">
        <v>6.18</v>
      </c>
      <c r="W32" s="202">
        <v>10.02</v>
      </c>
      <c r="X32" s="202">
        <v>29.39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29.77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75.52</v>
      </c>
      <c r="AQ32" s="202">
        <v>17.75</v>
      </c>
      <c r="AR32" s="202">
        <v>23.28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69.06</v>
      </c>
      <c r="M33" s="202">
        <v>26.16</v>
      </c>
      <c r="N33" s="202">
        <v>35.31</v>
      </c>
      <c r="O33" s="202">
        <v>0</v>
      </c>
      <c r="P33" s="202">
        <v>36.119999999999997</v>
      </c>
      <c r="Q33" s="202">
        <v>3.55</v>
      </c>
      <c r="R33" s="202">
        <v>7.04</v>
      </c>
      <c r="S33" s="202">
        <v>4.3099999999999996</v>
      </c>
      <c r="T33" s="202">
        <v>0</v>
      </c>
      <c r="U33" s="202">
        <v>61.37</v>
      </c>
      <c r="V33" s="202">
        <v>6.18</v>
      </c>
      <c r="W33" s="202">
        <v>10.02</v>
      </c>
      <c r="X33" s="202">
        <v>29.39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29.77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75.52</v>
      </c>
      <c r="AQ33" s="202">
        <v>17.75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69.06</v>
      </c>
      <c r="M34" s="202">
        <v>26.16</v>
      </c>
      <c r="N34" s="202">
        <v>35.31</v>
      </c>
      <c r="O34" s="202">
        <v>0</v>
      </c>
      <c r="P34" s="202">
        <v>36.119999999999997</v>
      </c>
      <c r="Q34" s="202">
        <v>3.55</v>
      </c>
      <c r="R34" s="202">
        <v>7.04</v>
      </c>
      <c r="S34" s="202">
        <v>4.3099999999999996</v>
      </c>
      <c r="T34" s="202">
        <v>0</v>
      </c>
      <c r="U34" s="202">
        <v>61.37</v>
      </c>
      <c r="V34" s="202">
        <v>3.39</v>
      </c>
      <c r="W34" s="202">
        <v>5.46</v>
      </c>
      <c r="X34" s="202">
        <v>16.170000000000002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29.77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38.75</v>
      </c>
      <c r="AQ34" s="202">
        <v>17.75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69.06</v>
      </c>
      <c r="M35" s="202">
        <v>26.16</v>
      </c>
      <c r="N35" s="202">
        <v>35.31</v>
      </c>
      <c r="O35" s="202">
        <v>0</v>
      </c>
      <c r="P35" s="202">
        <v>36.119999999999997</v>
      </c>
      <c r="Q35" s="202">
        <v>3.55</v>
      </c>
      <c r="R35" s="202">
        <v>7.04</v>
      </c>
      <c r="S35" s="202">
        <v>4.3099999999999996</v>
      </c>
      <c r="T35" s="202">
        <v>0</v>
      </c>
      <c r="U35" s="202">
        <v>59.35</v>
      </c>
      <c r="V35" s="202">
        <v>3.39</v>
      </c>
      <c r="W35" s="202">
        <v>5.29</v>
      </c>
      <c r="X35" s="202">
        <v>15.67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29.77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22.16</v>
      </c>
      <c r="AQ35" s="202">
        <v>17.62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69.06</v>
      </c>
      <c r="M36" s="202">
        <v>26.16</v>
      </c>
      <c r="N36" s="202">
        <v>35.31</v>
      </c>
      <c r="O36" s="202">
        <v>0</v>
      </c>
      <c r="P36" s="202">
        <v>36.119999999999997</v>
      </c>
      <c r="Q36" s="202">
        <v>3.55</v>
      </c>
      <c r="R36" s="202">
        <v>7.04</v>
      </c>
      <c r="S36" s="202">
        <v>4.3099999999999996</v>
      </c>
      <c r="T36" s="202">
        <v>0</v>
      </c>
      <c r="U36" s="202">
        <v>59.35</v>
      </c>
      <c r="V36" s="202">
        <v>3.39</v>
      </c>
      <c r="W36" s="202">
        <v>5.29</v>
      </c>
      <c r="X36" s="202">
        <v>15.67</v>
      </c>
      <c r="Y36" s="202">
        <v>0</v>
      </c>
      <c r="Z36">
        <v>0</v>
      </c>
      <c r="AA36" s="202">
        <v>9.7200000000000006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29.77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19.55</v>
      </c>
      <c r="AQ36" s="202">
        <v>17.62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69.06</v>
      </c>
      <c r="M37" s="202">
        <v>26.16</v>
      </c>
      <c r="N37" s="202">
        <v>35.31</v>
      </c>
      <c r="O37" s="202">
        <v>0</v>
      </c>
      <c r="P37" s="202">
        <v>36.18</v>
      </c>
      <c r="Q37" s="202">
        <v>3.55</v>
      </c>
      <c r="R37" s="202">
        <v>7.04</v>
      </c>
      <c r="S37" s="202">
        <v>4.3099999999999996</v>
      </c>
      <c r="T37" s="202">
        <v>0</v>
      </c>
      <c r="U37" s="202">
        <v>59.35</v>
      </c>
      <c r="V37" s="202">
        <v>3.72</v>
      </c>
      <c r="W37" s="202">
        <v>10.02</v>
      </c>
      <c r="X37" s="202">
        <v>29.39</v>
      </c>
      <c r="Y37" s="202">
        <v>0</v>
      </c>
      <c r="Z37">
        <v>0</v>
      </c>
      <c r="AA37" s="202">
        <v>9.7200000000000006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29.77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17.62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69.06</v>
      </c>
      <c r="M38" s="202">
        <v>26.16</v>
      </c>
      <c r="N38" s="202">
        <v>35.31</v>
      </c>
      <c r="O38" s="202">
        <v>0</v>
      </c>
      <c r="P38" s="202">
        <v>36.18</v>
      </c>
      <c r="Q38" s="202">
        <v>3.55</v>
      </c>
      <c r="R38" s="202">
        <v>7.04</v>
      </c>
      <c r="S38" s="202">
        <v>4.3099999999999996</v>
      </c>
      <c r="T38" s="202">
        <v>0</v>
      </c>
      <c r="U38" s="202">
        <v>59.35</v>
      </c>
      <c r="V38" s="202">
        <v>3.39</v>
      </c>
      <c r="W38" s="202">
        <v>10.02</v>
      </c>
      <c r="X38" s="202">
        <v>29.39</v>
      </c>
      <c r="Y38" s="202">
        <v>0</v>
      </c>
      <c r="Z38">
        <v>0</v>
      </c>
      <c r="AA38" s="202">
        <v>9.7200000000000006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29.77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17.62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69.06</v>
      </c>
      <c r="M39" s="202">
        <v>26.16</v>
      </c>
      <c r="N39" s="202">
        <v>35.31</v>
      </c>
      <c r="O39" s="202">
        <v>0</v>
      </c>
      <c r="P39" s="202">
        <v>36.18</v>
      </c>
      <c r="Q39" s="202">
        <v>3.55</v>
      </c>
      <c r="R39" s="202">
        <v>7.04</v>
      </c>
      <c r="S39" s="202">
        <v>4.3099999999999996</v>
      </c>
      <c r="T39" s="202">
        <v>0</v>
      </c>
      <c r="U39" s="202">
        <v>59.35</v>
      </c>
      <c r="V39" s="202">
        <v>3.39</v>
      </c>
      <c r="W39" s="202">
        <v>10.02</v>
      </c>
      <c r="X39" s="202">
        <v>29.39</v>
      </c>
      <c r="Y39" s="202">
        <v>0</v>
      </c>
      <c r="Z39">
        <v>0</v>
      </c>
      <c r="AA39" s="202">
        <v>9.7200000000000006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29.38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17.62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69.06</v>
      </c>
      <c r="M40" s="202">
        <v>26.16</v>
      </c>
      <c r="N40" s="202">
        <v>35.31</v>
      </c>
      <c r="O40" s="202">
        <v>0</v>
      </c>
      <c r="P40" s="202">
        <v>36.18</v>
      </c>
      <c r="Q40" s="202">
        <v>3.55</v>
      </c>
      <c r="R40" s="202">
        <v>7.04</v>
      </c>
      <c r="S40" s="202">
        <v>4.3099999999999996</v>
      </c>
      <c r="T40" s="202">
        <v>0</v>
      </c>
      <c r="U40" s="202">
        <v>59.35</v>
      </c>
      <c r="V40" s="202">
        <v>3.39</v>
      </c>
      <c r="W40" s="202">
        <v>10.02</v>
      </c>
      <c r="X40" s="202">
        <v>29.39</v>
      </c>
      <c r="Y40" s="202">
        <v>0</v>
      </c>
      <c r="Z40">
        <v>0</v>
      </c>
      <c r="AA40" s="202">
        <v>9.7200000000000006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29.38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17.62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69.06</v>
      </c>
      <c r="M41" s="202">
        <v>26.16</v>
      </c>
      <c r="N41" s="202">
        <v>35.31</v>
      </c>
      <c r="O41" s="202">
        <v>0</v>
      </c>
      <c r="P41" s="202">
        <v>36.18</v>
      </c>
      <c r="Q41" s="202">
        <v>3.55</v>
      </c>
      <c r="R41" s="202">
        <v>7.04</v>
      </c>
      <c r="S41" s="202">
        <v>4.3099999999999996</v>
      </c>
      <c r="T41" s="202">
        <v>0</v>
      </c>
      <c r="U41" s="202">
        <v>59.35</v>
      </c>
      <c r="V41" s="202">
        <v>3.39</v>
      </c>
      <c r="W41" s="202">
        <v>5.46</v>
      </c>
      <c r="X41" s="202">
        <v>16.170000000000002</v>
      </c>
      <c r="Y41" s="202">
        <v>0</v>
      </c>
      <c r="Z41">
        <v>0</v>
      </c>
      <c r="AA41" s="202">
        <v>9.7200000000000006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29.38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17.62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69.06</v>
      </c>
      <c r="M42" s="202">
        <v>26.16</v>
      </c>
      <c r="N42" s="202">
        <v>35.31</v>
      </c>
      <c r="O42" s="202">
        <v>0</v>
      </c>
      <c r="P42" s="202">
        <v>36.18</v>
      </c>
      <c r="Q42" s="202">
        <v>3.55</v>
      </c>
      <c r="R42" s="202">
        <v>7.04</v>
      </c>
      <c r="S42" s="202">
        <v>4.3099999999999996</v>
      </c>
      <c r="T42" s="202">
        <v>0</v>
      </c>
      <c r="U42" s="202">
        <v>59.35</v>
      </c>
      <c r="V42" s="202">
        <v>3.39</v>
      </c>
      <c r="W42" s="202">
        <v>5.46</v>
      </c>
      <c r="X42" s="202">
        <v>16.170000000000002</v>
      </c>
      <c r="Y42" s="202">
        <v>0</v>
      </c>
      <c r="Z42">
        <v>0</v>
      </c>
      <c r="AA42" s="202">
        <v>9.7200000000000006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29.38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17.62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69.06</v>
      </c>
      <c r="M43" s="202">
        <v>26.16</v>
      </c>
      <c r="N43" s="202">
        <v>35.31</v>
      </c>
      <c r="O43" s="202">
        <v>0</v>
      </c>
      <c r="P43" s="202">
        <v>36.18</v>
      </c>
      <c r="Q43" s="202">
        <v>3.55</v>
      </c>
      <c r="R43" s="202">
        <v>7.07</v>
      </c>
      <c r="S43" s="202">
        <v>4.3600000000000003</v>
      </c>
      <c r="T43" s="202">
        <v>0</v>
      </c>
      <c r="U43" s="202">
        <v>59.35</v>
      </c>
      <c r="V43" s="202">
        <v>3.39</v>
      </c>
      <c r="W43" s="202">
        <v>5.46</v>
      </c>
      <c r="X43" s="202">
        <v>16.170000000000002</v>
      </c>
      <c r="Y43" s="202">
        <v>0</v>
      </c>
      <c r="Z43">
        <v>0</v>
      </c>
      <c r="AA43" s="202">
        <v>9.7200000000000006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29.38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17.75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69.06</v>
      </c>
      <c r="M44" s="202">
        <v>26.16</v>
      </c>
      <c r="N44" s="202">
        <v>35.31</v>
      </c>
      <c r="O44" s="202">
        <v>0</v>
      </c>
      <c r="P44" s="202">
        <v>36.18</v>
      </c>
      <c r="Q44" s="202">
        <v>3.55</v>
      </c>
      <c r="R44" s="202">
        <v>7.07</v>
      </c>
      <c r="S44" s="202">
        <v>4.3600000000000003</v>
      </c>
      <c r="T44" s="202">
        <v>0</v>
      </c>
      <c r="U44" s="202">
        <v>59.35</v>
      </c>
      <c r="V44" s="202">
        <v>3.39</v>
      </c>
      <c r="W44" s="202">
        <v>5.46</v>
      </c>
      <c r="X44" s="202">
        <v>16.170000000000002</v>
      </c>
      <c r="Y44" s="202">
        <v>0</v>
      </c>
      <c r="Z44">
        <v>0</v>
      </c>
      <c r="AA44" s="202">
        <v>9.7200000000000006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29.38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17.75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69.06</v>
      </c>
      <c r="M45" s="202">
        <v>26.16</v>
      </c>
      <c r="N45" s="202">
        <v>35.31</v>
      </c>
      <c r="O45" s="202">
        <v>0</v>
      </c>
      <c r="P45" s="202">
        <v>36.18</v>
      </c>
      <c r="Q45" s="202">
        <v>3.55</v>
      </c>
      <c r="R45" s="202">
        <v>7.07</v>
      </c>
      <c r="S45" s="202">
        <v>4.3600000000000003</v>
      </c>
      <c r="T45" s="202">
        <v>0</v>
      </c>
      <c r="U45" s="202">
        <v>59.35</v>
      </c>
      <c r="V45" s="202">
        <v>3.39</v>
      </c>
      <c r="W45" s="202">
        <v>5.46</v>
      </c>
      <c r="X45" s="202">
        <v>16.170000000000002</v>
      </c>
      <c r="Y45" s="202">
        <v>0</v>
      </c>
      <c r="Z45">
        <v>0</v>
      </c>
      <c r="AA45" s="202">
        <v>9.44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29.38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17.75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69.06</v>
      </c>
      <c r="M46" s="202">
        <v>26.16</v>
      </c>
      <c r="N46" s="202">
        <v>35.31</v>
      </c>
      <c r="O46" s="202">
        <v>0</v>
      </c>
      <c r="P46" s="202">
        <v>36.18</v>
      </c>
      <c r="Q46" s="202">
        <v>3.55</v>
      </c>
      <c r="R46" s="202">
        <v>7.07</v>
      </c>
      <c r="S46" s="202">
        <v>4.3600000000000003</v>
      </c>
      <c r="T46" s="202">
        <v>0</v>
      </c>
      <c r="U46" s="202">
        <v>59.35</v>
      </c>
      <c r="V46" s="202">
        <v>3.39</v>
      </c>
      <c r="W46" s="202">
        <v>5.46</v>
      </c>
      <c r="X46" s="202">
        <v>16.170000000000002</v>
      </c>
      <c r="Y46" s="202">
        <v>0</v>
      </c>
      <c r="Z46">
        <v>0</v>
      </c>
      <c r="AA46" s="202">
        <v>9.44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29.38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17.75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69.06</v>
      </c>
      <c r="M47" s="202">
        <v>24.72</v>
      </c>
      <c r="N47" s="202">
        <v>35.31</v>
      </c>
      <c r="O47" s="202">
        <v>0</v>
      </c>
      <c r="P47" s="202">
        <v>37.67</v>
      </c>
      <c r="Q47" s="202">
        <v>3.55</v>
      </c>
      <c r="R47" s="202">
        <v>7.07</v>
      </c>
      <c r="S47" s="202">
        <v>4.3600000000000003</v>
      </c>
      <c r="T47" s="202">
        <v>0</v>
      </c>
      <c r="U47" s="202">
        <v>59.35</v>
      </c>
      <c r="V47" s="202">
        <v>3.39</v>
      </c>
      <c r="W47" s="202">
        <v>5.46</v>
      </c>
      <c r="X47" s="202">
        <v>16.170000000000002</v>
      </c>
      <c r="Y47" s="202">
        <v>0</v>
      </c>
      <c r="Z47">
        <v>0</v>
      </c>
      <c r="AA47" s="202">
        <v>9.44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29.38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17.75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69.06</v>
      </c>
      <c r="M48" s="202">
        <v>26.16</v>
      </c>
      <c r="N48" s="202">
        <v>35.31</v>
      </c>
      <c r="O48" s="202">
        <v>0</v>
      </c>
      <c r="P48" s="202">
        <v>38.35</v>
      </c>
      <c r="Q48" s="202">
        <v>3.55</v>
      </c>
      <c r="R48" s="202">
        <v>7.07</v>
      </c>
      <c r="S48" s="202">
        <v>4.3600000000000003</v>
      </c>
      <c r="T48" s="202">
        <v>0</v>
      </c>
      <c r="U48" s="202">
        <v>59.35</v>
      </c>
      <c r="V48" s="202">
        <v>3.39</v>
      </c>
      <c r="W48" s="202">
        <v>5.46</v>
      </c>
      <c r="X48" s="202">
        <v>16.170000000000002</v>
      </c>
      <c r="Y48" s="202">
        <v>0</v>
      </c>
      <c r="Z48">
        <v>0</v>
      </c>
      <c r="AA48" s="202">
        <v>9.44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29.38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17.75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4.97</v>
      </c>
      <c r="L49" s="202">
        <v>69.06</v>
      </c>
      <c r="M49" s="202">
        <v>26.16</v>
      </c>
      <c r="N49" s="202">
        <v>35.31</v>
      </c>
      <c r="O49" s="202">
        <v>0</v>
      </c>
      <c r="P49" s="202">
        <v>33.450000000000003</v>
      </c>
      <c r="Q49" s="202">
        <v>3.55</v>
      </c>
      <c r="R49" s="202">
        <v>7.07</v>
      </c>
      <c r="S49" s="202">
        <v>4.3600000000000003</v>
      </c>
      <c r="T49" s="202">
        <v>0</v>
      </c>
      <c r="U49" s="202">
        <v>59.35</v>
      </c>
      <c r="V49" s="202">
        <v>3.39</v>
      </c>
      <c r="W49" s="202">
        <v>10.02</v>
      </c>
      <c r="X49" s="202">
        <v>29.39</v>
      </c>
      <c r="Y49" s="202">
        <v>0</v>
      </c>
      <c r="Z49">
        <v>0</v>
      </c>
      <c r="AA49" s="202">
        <v>9.44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29.38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18.239999999999998</v>
      </c>
      <c r="AQ49" s="202">
        <v>17.75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4.97</v>
      </c>
      <c r="L50" s="202">
        <v>69.06</v>
      </c>
      <c r="M50" s="202">
        <v>26.16</v>
      </c>
      <c r="N50" s="202">
        <v>35.31</v>
      </c>
      <c r="O50" s="202">
        <v>0</v>
      </c>
      <c r="P50" s="202">
        <v>33.450000000000003</v>
      </c>
      <c r="Q50" s="202">
        <v>3.55</v>
      </c>
      <c r="R50" s="202">
        <v>7.07</v>
      </c>
      <c r="S50" s="202">
        <v>4.3600000000000003</v>
      </c>
      <c r="T50" s="202">
        <v>0</v>
      </c>
      <c r="U50" s="202">
        <v>59.35</v>
      </c>
      <c r="V50" s="202">
        <v>3.39</v>
      </c>
      <c r="W50" s="202">
        <v>10.02</v>
      </c>
      <c r="X50" s="202">
        <v>29.39</v>
      </c>
      <c r="Y50" s="202">
        <v>0</v>
      </c>
      <c r="Z50">
        <v>0</v>
      </c>
      <c r="AA50" s="202">
        <v>9.44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29.38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17.75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4.97</v>
      </c>
      <c r="L51" s="202">
        <v>67.77</v>
      </c>
      <c r="M51" s="202">
        <v>26.16</v>
      </c>
      <c r="N51" s="202">
        <v>35.31</v>
      </c>
      <c r="O51" s="202">
        <v>0</v>
      </c>
      <c r="P51" s="202">
        <v>33.450000000000003</v>
      </c>
      <c r="Q51" s="202">
        <v>3.37</v>
      </c>
      <c r="R51" s="202">
        <v>6.24</v>
      </c>
      <c r="S51" s="202">
        <v>3.85</v>
      </c>
      <c r="T51" s="202">
        <v>0</v>
      </c>
      <c r="U51" s="202">
        <v>59.35</v>
      </c>
      <c r="V51" s="202">
        <v>3.39</v>
      </c>
      <c r="W51" s="202">
        <v>10.02</v>
      </c>
      <c r="X51" s="202">
        <v>29.39</v>
      </c>
      <c r="Y51" s="202">
        <v>0</v>
      </c>
      <c r="Z51">
        <v>0</v>
      </c>
      <c r="AA51" s="202">
        <v>9.15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28.61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7.81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4.97</v>
      </c>
      <c r="L52" s="202">
        <v>67.77</v>
      </c>
      <c r="M52" s="202">
        <v>26.16</v>
      </c>
      <c r="N52" s="202">
        <v>35.31</v>
      </c>
      <c r="O52" s="202">
        <v>0</v>
      </c>
      <c r="P52" s="202">
        <v>33.450000000000003</v>
      </c>
      <c r="Q52" s="202">
        <v>3.37</v>
      </c>
      <c r="R52" s="202">
        <v>6.93</v>
      </c>
      <c r="S52" s="202">
        <v>4.3099999999999996</v>
      </c>
      <c r="T52" s="202">
        <v>0</v>
      </c>
      <c r="U52" s="202">
        <v>59.35</v>
      </c>
      <c r="V52" s="202">
        <v>3.39</v>
      </c>
      <c r="W52" s="202">
        <v>10.02</v>
      </c>
      <c r="X52" s="202">
        <v>29.39</v>
      </c>
      <c r="Y52" s="202">
        <v>0</v>
      </c>
      <c r="Z52">
        <v>0</v>
      </c>
      <c r="AA52" s="202">
        <v>9.15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28.61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7.81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4.97</v>
      </c>
      <c r="L53" s="202">
        <v>67.77</v>
      </c>
      <c r="M53" s="202">
        <v>26.16</v>
      </c>
      <c r="N53" s="202">
        <v>35.31</v>
      </c>
      <c r="O53" s="202">
        <v>0</v>
      </c>
      <c r="P53" s="202">
        <v>33.450000000000003</v>
      </c>
      <c r="Q53" s="202">
        <v>3.37</v>
      </c>
      <c r="R53" s="202">
        <v>6.93</v>
      </c>
      <c r="S53" s="202">
        <v>4.3099999999999996</v>
      </c>
      <c r="T53" s="202">
        <v>0</v>
      </c>
      <c r="U53" s="202">
        <v>59.35</v>
      </c>
      <c r="V53" s="202">
        <v>3.39</v>
      </c>
      <c r="W53" s="202">
        <v>10.02</v>
      </c>
      <c r="X53" s="202">
        <v>29.39</v>
      </c>
      <c r="Y53" s="202">
        <v>0</v>
      </c>
      <c r="Z53">
        <v>0</v>
      </c>
      <c r="AA53" s="202">
        <v>9.15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28.61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7.81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4.97</v>
      </c>
      <c r="L54" s="202">
        <v>67.77</v>
      </c>
      <c r="M54" s="202">
        <v>26.16</v>
      </c>
      <c r="N54" s="202">
        <v>35.31</v>
      </c>
      <c r="O54" s="202">
        <v>0</v>
      </c>
      <c r="P54" s="202">
        <v>33.450000000000003</v>
      </c>
      <c r="Q54" s="202">
        <v>3.37</v>
      </c>
      <c r="R54" s="202">
        <v>6.93</v>
      </c>
      <c r="S54" s="202">
        <v>4.3099999999999996</v>
      </c>
      <c r="T54" s="202">
        <v>0</v>
      </c>
      <c r="U54" s="202">
        <v>59.35</v>
      </c>
      <c r="V54" s="202">
        <v>3.39</v>
      </c>
      <c r="W54" s="202">
        <v>10.02</v>
      </c>
      <c r="X54" s="202">
        <v>29.39</v>
      </c>
      <c r="Y54" s="202">
        <v>0</v>
      </c>
      <c r="Z54">
        <v>0</v>
      </c>
      <c r="AA54" s="202">
        <v>9.15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28.61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7.81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4.97</v>
      </c>
      <c r="L55" s="202">
        <v>67.77</v>
      </c>
      <c r="M55" s="202">
        <v>26.16</v>
      </c>
      <c r="N55" s="202">
        <v>35.31</v>
      </c>
      <c r="O55" s="202">
        <v>0</v>
      </c>
      <c r="P55" s="202">
        <v>33.450000000000003</v>
      </c>
      <c r="Q55" s="202">
        <v>3.37</v>
      </c>
      <c r="R55" s="202">
        <v>6.93</v>
      </c>
      <c r="S55" s="202">
        <v>4.3099999999999996</v>
      </c>
      <c r="T55" s="202">
        <v>0</v>
      </c>
      <c r="U55" s="202">
        <v>59.35</v>
      </c>
      <c r="V55" s="202">
        <v>3.39</v>
      </c>
      <c r="W55" s="202">
        <v>10.02</v>
      </c>
      <c r="X55" s="202">
        <v>29.39</v>
      </c>
      <c r="Y55" s="202">
        <v>0</v>
      </c>
      <c r="Z55">
        <v>0</v>
      </c>
      <c r="AA55" s="202">
        <v>9.15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28.61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7.81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4.97</v>
      </c>
      <c r="L56" s="202">
        <v>67.77</v>
      </c>
      <c r="M56" s="202">
        <v>26.16</v>
      </c>
      <c r="N56" s="202">
        <v>35.31</v>
      </c>
      <c r="O56" s="202">
        <v>0</v>
      </c>
      <c r="P56" s="202">
        <v>33.450000000000003</v>
      </c>
      <c r="Q56" s="202">
        <v>3.37</v>
      </c>
      <c r="R56" s="202">
        <v>6.93</v>
      </c>
      <c r="S56" s="202">
        <v>4.3099999999999996</v>
      </c>
      <c r="T56" s="202">
        <v>0</v>
      </c>
      <c r="U56" s="202">
        <v>59.35</v>
      </c>
      <c r="V56" s="202">
        <v>3.39</v>
      </c>
      <c r="W56" s="202">
        <v>10.02</v>
      </c>
      <c r="X56" s="202">
        <v>29.39</v>
      </c>
      <c r="Y56" s="202">
        <v>0</v>
      </c>
      <c r="Z56">
        <v>0</v>
      </c>
      <c r="AA56" s="202">
        <v>9.15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28.61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7.81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4.97</v>
      </c>
      <c r="L57" s="202">
        <v>67.77</v>
      </c>
      <c r="M57" s="202">
        <v>26.16</v>
      </c>
      <c r="N57" s="202">
        <v>35.31</v>
      </c>
      <c r="O57" s="202">
        <v>0</v>
      </c>
      <c r="P57" s="202">
        <v>33.450000000000003</v>
      </c>
      <c r="Q57" s="202">
        <v>3.37</v>
      </c>
      <c r="R57" s="202">
        <v>6.93</v>
      </c>
      <c r="S57" s="202">
        <v>4.3099999999999996</v>
      </c>
      <c r="T57" s="202">
        <v>0</v>
      </c>
      <c r="U57" s="202">
        <v>59.35</v>
      </c>
      <c r="V57" s="202">
        <v>3.39</v>
      </c>
      <c r="W57" s="202">
        <v>10.02</v>
      </c>
      <c r="X57" s="202">
        <v>29.39</v>
      </c>
      <c r="Y57" s="202">
        <v>0</v>
      </c>
      <c r="Z57">
        <v>0</v>
      </c>
      <c r="AA57" s="202">
        <v>9.15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28.61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19.5</v>
      </c>
      <c r="AQ57" s="202">
        <v>7.85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4.97</v>
      </c>
      <c r="L58" s="202">
        <v>67.77</v>
      </c>
      <c r="M58" s="202">
        <v>26.16</v>
      </c>
      <c r="N58" s="202">
        <v>35.31</v>
      </c>
      <c r="O58" s="202">
        <v>0</v>
      </c>
      <c r="P58" s="202">
        <v>33.450000000000003</v>
      </c>
      <c r="Q58" s="202">
        <v>3.37</v>
      </c>
      <c r="R58" s="202">
        <v>6.93</v>
      </c>
      <c r="S58" s="202">
        <v>4.3099999999999996</v>
      </c>
      <c r="T58" s="202">
        <v>0</v>
      </c>
      <c r="U58" s="202">
        <v>59.35</v>
      </c>
      <c r="V58" s="202">
        <v>3.39</v>
      </c>
      <c r="W58" s="202">
        <v>10.02</v>
      </c>
      <c r="X58" s="202">
        <v>29.39</v>
      </c>
      <c r="Y58" s="202">
        <v>0</v>
      </c>
      <c r="Z58">
        <v>0</v>
      </c>
      <c r="AA58" s="202">
        <v>9.15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28.61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19.5</v>
      </c>
      <c r="AQ58" s="202">
        <v>7.85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4.97</v>
      </c>
      <c r="L59" s="202">
        <v>67.77</v>
      </c>
      <c r="M59" s="202">
        <v>26.16</v>
      </c>
      <c r="N59" s="202">
        <v>35.31</v>
      </c>
      <c r="O59" s="202">
        <v>0</v>
      </c>
      <c r="P59" s="202">
        <v>33.450000000000003</v>
      </c>
      <c r="Q59" s="202">
        <v>3.37</v>
      </c>
      <c r="R59" s="202">
        <v>6.93</v>
      </c>
      <c r="S59" s="202">
        <v>4.3099999999999996</v>
      </c>
      <c r="T59" s="202">
        <v>0</v>
      </c>
      <c r="U59" s="202">
        <v>59.35</v>
      </c>
      <c r="V59" s="202">
        <v>3.39</v>
      </c>
      <c r="W59" s="202">
        <v>10.02</v>
      </c>
      <c r="X59" s="202">
        <v>29.39</v>
      </c>
      <c r="Y59" s="202">
        <v>0</v>
      </c>
      <c r="Z59">
        <v>0</v>
      </c>
      <c r="AA59" s="202">
        <v>9.15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28.61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7.76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4.97</v>
      </c>
      <c r="L60" s="202">
        <v>67.77</v>
      </c>
      <c r="M60" s="202">
        <v>26.16</v>
      </c>
      <c r="N60" s="202">
        <v>35.31</v>
      </c>
      <c r="O60" s="202">
        <v>0</v>
      </c>
      <c r="P60" s="202">
        <v>33.450000000000003</v>
      </c>
      <c r="Q60" s="202">
        <v>3.37</v>
      </c>
      <c r="R60" s="202">
        <v>6.93</v>
      </c>
      <c r="S60" s="202">
        <v>4.3099999999999996</v>
      </c>
      <c r="T60" s="202">
        <v>0</v>
      </c>
      <c r="U60" s="202">
        <v>59.35</v>
      </c>
      <c r="V60" s="202">
        <v>3.39</v>
      </c>
      <c r="W60" s="202">
        <v>10.02</v>
      </c>
      <c r="X60" s="202">
        <v>29.39</v>
      </c>
      <c r="Y60" s="202">
        <v>0</v>
      </c>
      <c r="Z60">
        <v>0</v>
      </c>
      <c r="AA60" s="202">
        <v>9.15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28.61</v>
      </c>
      <c r="AH60" s="202">
        <v>0</v>
      </c>
      <c r="AI60" s="202">
        <v>50.82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7.76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4.97</v>
      </c>
      <c r="L61" s="202">
        <v>67.77</v>
      </c>
      <c r="M61" s="202">
        <v>26.16</v>
      </c>
      <c r="N61" s="202">
        <v>35.31</v>
      </c>
      <c r="O61" s="202">
        <v>0</v>
      </c>
      <c r="P61" s="202">
        <v>33.450000000000003</v>
      </c>
      <c r="Q61" s="202">
        <v>3.37</v>
      </c>
      <c r="R61" s="202">
        <v>6.93</v>
      </c>
      <c r="S61" s="202">
        <v>4.3099999999999996</v>
      </c>
      <c r="T61" s="202">
        <v>0</v>
      </c>
      <c r="U61" s="202">
        <v>59.35</v>
      </c>
      <c r="V61" s="202">
        <v>3.39</v>
      </c>
      <c r="W61" s="202">
        <v>10.02</v>
      </c>
      <c r="X61" s="202">
        <v>29.39</v>
      </c>
      <c r="Y61" s="202">
        <v>0</v>
      </c>
      <c r="Z61">
        <v>0</v>
      </c>
      <c r="AA61" s="202">
        <v>9.15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28.61</v>
      </c>
      <c r="AH61" s="202">
        <v>0</v>
      </c>
      <c r="AI61" s="202">
        <v>50.82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19.38</v>
      </c>
      <c r="AQ61" s="202">
        <v>7.76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4.97</v>
      </c>
      <c r="L62" s="202">
        <v>67.77</v>
      </c>
      <c r="M62" s="202">
        <v>26.16</v>
      </c>
      <c r="N62" s="202">
        <v>35.31</v>
      </c>
      <c r="O62" s="202">
        <v>0</v>
      </c>
      <c r="P62" s="202">
        <v>33.450000000000003</v>
      </c>
      <c r="Q62" s="202">
        <v>3.37</v>
      </c>
      <c r="R62" s="202">
        <v>6.93</v>
      </c>
      <c r="S62" s="202">
        <v>4.3099999999999996</v>
      </c>
      <c r="T62" s="202">
        <v>0</v>
      </c>
      <c r="U62" s="202">
        <v>59.35</v>
      </c>
      <c r="V62" s="202">
        <v>3.39</v>
      </c>
      <c r="W62" s="202">
        <v>10.02</v>
      </c>
      <c r="X62" s="202">
        <v>29.39</v>
      </c>
      <c r="Y62" s="202">
        <v>0</v>
      </c>
      <c r="Z62">
        <v>0</v>
      </c>
      <c r="AA62" s="202">
        <v>8.2100000000000009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27.19</v>
      </c>
      <c r="AH62" s="202">
        <v>0</v>
      </c>
      <c r="AI62" s="202">
        <v>50.82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19.38</v>
      </c>
      <c r="AQ62" s="202">
        <v>7.76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4.97</v>
      </c>
      <c r="L63" s="202">
        <v>67.77</v>
      </c>
      <c r="M63" s="202">
        <v>26.16</v>
      </c>
      <c r="N63" s="202">
        <v>35.31</v>
      </c>
      <c r="O63" s="202">
        <v>0</v>
      </c>
      <c r="P63" s="202">
        <v>33.450000000000003</v>
      </c>
      <c r="Q63" s="202">
        <v>3.37</v>
      </c>
      <c r="R63" s="202">
        <v>6.93</v>
      </c>
      <c r="S63" s="202">
        <v>4.3099999999999996</v>
      </c>
      <c r="T63" s="202">
        <v>0</v>
      </c>
      <c r="U63" s="202">
        <v>59.35</v>
      </c>
      <c r="V63" s="202">
        <v>5.86</v>
      </c>
      <c r="W63" s="202">
        <v>10.02</v>
      </c>
      <c r="X63" s="202">
        <v>29.39</v>
      </c>
      <c r="Y63" s="202">
        <v>0</v>
      </c>
      <c r="Z63">
        <v>0</v>
      </c>
      <c r="AA63" s="202">
        <v>9.33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28.61</v>
      </c>
      <c r="AH63" s="202">
        <v>0</v>
      </c>
      <c r="AI63" s="202">
        <v>50.82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19.38</v>
      </c>
      <c r="AQ63" s="202">
        <v>7.76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4.97</v>
      </c>
      <c r="L64" s="202">
        <v>67.77</v>
      </c>
      <c r="M64" s="202">
        <v>26.16</v>
      </c>
      <c r="N64" s="202">
        <v>35.31</v>
      </c>
      <c r="O64" s="202">
        <v>0</v>
      </c>
      <c r="P64" s="202">
        <v>33.450000000000003</v>
      </c>
      <c r="Q64" s="202">
        <v>3.37</v>
      </c>
      <c r="R64" s="202">
        <v>6.93</v>
      </c>
      <c r="S64" s="202">
        <v>4.3099999999999996</v>
      </c>
      <c r="T64" s="202">
        <v>0</v>
      </c>
      <c r="U64" s="202">
        <v>59.35</v>
      </c>
      <c r="V64" s="202">
        <v>6.18</v>
      </c>
      <c r="W64" s="202">
        <v>10.02</v>
      </c>
      <c r="X64" s="202">
        <v>29.39</v>
      </c>
      <c r="Y64" s="202">
        <v>0</v>
      </c>
      <c r="Z64">
        <v>0</v>
      </c>
      <c r="AA64" s="202">
        <v>9.33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28.61</v>
      </c>
      <c r="AH64" s="202">
        <v>0</v>
      </c>
      <c r="AI64" s="202">
        <v>50.82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19.38</v>
      </c>
      <c r="AQ64" s="202">
        <v>7.76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4.97</v>
      </c>
      <c r="L65" s="202">
        <v>67.77</v>
      </c>
      <c r="M65" s="202">
        <v>26.16</v>
      </c>
      <c r="N65" s="202">
        <v>35.31</v>
      </c>
      <c r="O65" s="202">
        <v>0</v>
      </c>
      <c r="P65" s="202">
        <v>33.450000000000003</v>
      </c>
      <c r="Q65" s="202">
        <v>3.37</v>
      </c>
      <c r="R65" s="202">
        <v>6.93</v>
      </c>
      <c r="S65" s="202">
        <v>4.3099999999999996</v>
      </c>
      <c r="T65" s="202">
        <v>0</v>
      </c>
      <c r="U65" s="202">
        <v>59.35</v>
      </c>
      <c r="V65" s="202">
        <v>6.18</v>
      </c>
      <c r="W65" s="202">
        <v>10.02</v>
      </c>
      <c r="X65" s="202">
        <v>29.39</v>
      </c>
      <c r="Y65" s="202">
        <v>0</v>
      </c>
      <c r="Z65">
        <v>0</v>
      </c>
      <c r="AA65" s="202">
        <v>9.33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28.61</v>
      </c>
      <c r="AH65" s="202">
        <v>0</v>
      </c>
      <c r="AI65" s="202">
        <v>50.82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75.53</v>
      </c>
      <c r="AQ65" s="202">
        <v>7.76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4.97</v>
      </c>
      <c r="L66" s="202">
        <v>67.52</v>
      </c>
      <c r="M66" s="202">
        <v>26.16</v>
      </c>
      <c r="N66" s="202">
        <v>35.31</v>
      </c>
      <c r="O66" s="202">
        <v>0</v>
      </c>
      <c r="P66" s="202">
        <v>33.450000000000003</v>
      </c>
      <c r="Q66" s="202">
        <v>3.37</v>
      </c>
      <c r="R66" s="202">
        <v>6.93</v>
      </c>
      <c r="S66" s="202">
        <v>4.3099999999999996</v>
      </c>
      <c r="T66" s="202">
        <v>0</v>
      </c>
      <c r="U66" s="202">
        <v>59.35</v>
      </c>
      <c r="V66" s="202">
        <v>6.18</v>
      </c>
      <c r="W66" s="202">
        <v>10.02</v>
      </c>
      <c r="X66" s="202">
        <v>29.39</v>
      </c>
      <c r="Y66" s="202">
        <v>0</v>
      </c>
      <c r="Z66">
        <v>0</v>
      </c>
      <c r="AA66" s="202">
        <v>9.33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28.61</v>
      </c>
      <c r="AH66" s="202">
        <v>0</v>
      </c>
      <c r="AI66" s="202">
        <v>50.82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75.53</v>
      </c>
      <c r="AQ66" s="202">
        <v>7.75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4.97</v>
      </c>
      <c r="L67" s="202">
        <v>67.67</v>
      </c>
      <c r="M67" s="202">
        <v>26.16</v>
      </c>
      <c r="N67" s="202">
        <v>35.31</v>
      </c>
      <c r="O67" s="202">
        <v>0</v>
      </c>
      <c r="P67" s="202">
        <v>33.450000000000003</v>
      </c>
      <c r="Q67" s="202">
        <v>6.11</v>
      </c>
      <c r="R67" s="202">
        <v>12.6</v>
      </c>
      <c r="S67" s="202">
        <v>7.75</v>
      </c>
      <c r="T67" s="202">
        <v>0</v>
      </c>
      <c r="U67" s="202">
        <v>59.35</v>
      </c>
      <c r="V67" s="202">
        <v>5.22</v>
      </c>
      <c r="W67" s="202">
        <v>10.02</v>
      </c>
      <c r="X67" s="202">
        <v>29.39</v>
      </c>
      <c r="Y67" s="202">
        <v>0</v>
      </c>
      <c r="Z67">
        <v>0</v>
      </c>
      <c r="AA67" s="202">
        <v>9.33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28.61</v>
      </c>
      <c r="AH67" s="202">
        <v>0</v>
      </c>
      <c r="AI67" s="202">
        <v>50.82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75.53</v>
      </c>
      <c r="AQ67" s="202">
        <v>26.81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4.97</v>
      </c>
      <c r="L68" s="202">
        <v>67.67</v>
      </c>
      <c r="M68" s="202">
        <v>26.16</v>
      </c>
      <c r="N68" s="202">
        <v>35.31</v>
      </c>
      <c r="O68" s="202">
        <v>0</v>
      </c>
      <c r="P68" s="202">
        <v>33.450000000000003</v>
      </c>
      <c r="Q68" s="202">
        <v>6.11</v>
      </c>
      <c r="R68" s="202">
        <v>12.6</v>
      </c>
      <c r="S68" s="202">
        <v>7.85</v>
      </c>
      <c r="T68" s="202">
        <v>0</v>
      </c>
      <c r="U68" s="202">
        <v>59.35</v>
      </c>
      <c r="V68" s="202">
        <v>5.16</v>
      </c>
      <c r="W68" s="202">
        <v>10.02</v>
      </c>
      <c r="X68" s="202">
        <v>29.39</v>
      </c>
      <c r="Y68" s="202">
        <v>0</v>
      </c>
      <c r="Z68">
        <v>0</v>
      </c>
      <c r="AA68" s="202">
        <v>9.33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28.61</v>
      </c>
      <c r="AH68" s="202">
        <v>0</v>
      </c>
      <c r="AI68" s="202">
        <v>50.82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75.53</v>
      </c>
      <c r="AQ68" s="202">
        <v>26.81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67.67</v>
      </c>
      <c r="M69" s="202">
        <v>26.16</v>
      </c>
      <c r="N69" s="202">
        <v>35.31</v>
      </c>
      <c r="O69" s="202">
        <v>0</v>
      </c>
      <c r="P69" s="202">
        <v>33.450000000000003</v>
      </c>
      <c r="Q69" s="202">
        <v>6.11</v>
      </c>
      <c r="R69" s="202">
        <v>12.6</v>
      </c>
      <c r="S69" s="202">
        <v>7.85</v>
      </c>
      <c r="T69" s="202">
        <v>0</v>
      </c>
      <c r="U69" s="202">
        <v>59.35</v>
      </c>
      <c r="V69" s="202">
        <v>5.16</v>
      </c>
      <c r="W69" s="202">
        <v>10.02</v>
      </c>
      <c r="X69" s="202">
        <v>29.39</v>
      </c>
      <c r="Y69" s="202">
        <v>0</v>
      </c>
      <c r="Z69">
        <v>0</v>
      </c>
      <c r="AA69" s="202">
        <v>9.33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28.61</v>
      </c>
      <c r="AH69" s="202">
        <v>0</v>
      </c>
      <c r="AI69" s="202">
        <v>50.82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75.53</v>
      </c>
      <c r="AQ69" s="202">
        <v>26.81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67.67</v>
      </c>
      <c r="M70" s="202">
        <v>26.16</v>
      </c>
      <c r="N70" s="202">
        <v>35.31</v>
      </c>
      <c r="O70" s="202">
        <v>0</v>
      </c>
      <c r="P70" s="202">
        <v>33.450000000000003</v>
      </c>
      <c r="Q70" s="202">
        <v>6.11</v>
      </c>
      <c r="R70" s="202">
        <v>12.6</v>
      </c>
      <c r="S70" s="202">
        <v>7.85</v>
      </c>
      <c r="T70" s="202">
        <v>0</v>
      </c>
      <c r="U70" s="202">
        <v>59.35</v>
      </c>
      <c r="V70" s="202">
        <v>5.16</v>
      </c>
      <c r="W70" s="202">
        <v>10.02</v>
      </c>
      <c r="X70" s="202">
        <v>29.39</v>
      </c>
      <c r="Y70" s="202">
        <v>0</v>
      </c>
      <c r="Z70">
        <v>0</v>
      </c>
      <c r="AA70" s="202">
        <v>9.33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28.61</v>
      </c>
      <c r="AH70" s="202">
        <v>0</v>
      </c>
      <c r="AI70" s="202">
        <v>50.82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75.53</v>
      </c>
      <c r="AQ70" s="202">
        <v>26.81</v>
      </c>
      <c r="AR70" s="202">
        <v>22.65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70.069999999999993</v>
      </c>
      <c r="M71" s="202">
        <v>26.16</v>
      </c>
      <c r="N71" s="202">
        <v>35.31</v>
      </c>
      <c r="O71" s="202">
        <v>0</v>
      </c>
      <c r="P71" s="202">
        <v>33.450000000000003</v>
      </c>
      <c r="Q71" s="202">
        <v>6.11</v>
      </c>
      <c r="R71" s="202">
        <v>12.6</v>
      </c>
      <c r="S71" s="202">
        <v>7.85</v>
      </c>
      <c r="T71" s="202">
        <v>0</v>
      </c>
      <c r="U71" s="202">
        <v>59.35</v>
      </c>
      <c r="V71" s="202">
        <v>5.16</v>
      </c>
      <c r="W71" s="202">
        <v>10.02</v>
      </c>
      <c r="X71" s="202">
        <v>29.39</v>
      </c>
      <c r="Y71" s="202">
        <v>0</v>
      </c>
      <c r="Z71">
        <v>0</v>
      </c>
      <c r="AA71" s="202">
        <v>9.33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28.61</v>
      </c>
      <c r="AH71" s="202">
        <v>0</v>
      </c>
      <c r="AI71" s="202">
        <v>50.82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75.53</v>
      </c>
      <c r="AQ71" s="202">
        <v>26.81</v>
      </c>
      <c r="AR71" s="202">
        <v>20.23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65.89</v>
      </c>
      <c r="M72" s="202">
        <v>26.16</v>
      </c>
      <c r="N72" s="202">
        <v>35.31</v>
      </c>
      <c r="O72" s="202">
        <v>0</v>
      </c>
      <c r="P72" s="202">
        <v>33.450000000000003</v>
      </c>
      <c r="Q72" s="202">
        <v>6.11</v>
      </c>
      <c r="R72" s="202">
        <v>12.6</v>
      </c>
      <c r="S72" s="202">
        <v>7.85</v>
      </c>
      <c r="T72" s="202">
        <v>0</v>
      </c>
      <c r="U72" s="202">
        <v>59.35</v>
      </c>
      <c r="V72" s="202">
        <v>5.16</v>
      </c>
      <c r="W72" s="202">
        <v>10.02</v>
      </c>
      <c r="X72" s="202">
        <v>29.39</v>
      </c>
      <c r="Y72" s="202">
        <v>0</v>
      </c>
      <c r="Z72">
        <v>0</v>
      </c>
      <c r="AA72" s="202">
        <v>9.33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28.61</v>
      </c>
      <c r="AH72" s="202">
        <v>0</v>
      </c>
      <c r="AI72" s="202">
        <v>50.82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75.53</v>
      </c>
      <c r="AQ72" s="202">
        <v>26.81</v>
      </c>
      <c r="AR72" s="202">
        <v>16.46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4.97</v>
      </c>
      <c r="L73" s="202">
        <v>65.89</v>
      </c>
      <c r="M73" s="202">
        <v>26.16</v>
      </c>
      <c r="N73" s="202">
        <v>35.31</v>
      </c>
      <c r="O73" s="202">
        <v>0</v>
      </c>
      <c r="P73" s="202">
        <v>33.450000000000003</v>
      </c>
      <c r="Q73" s="202">
        <v>3.37</v>
      </c>
      <c r="R73" s="202">
        <v>6.93</v>
      </c>
      <c r="S73" s="202">
        <v>4.3099999999999996</v>
      </c>
      <c r="T73" s="202">
        <v>0</v>
      </c>
      <c r="U73" s="202">
        <v>59.35</v>
      </c>
      <c r="V73" s="202">
        <v>5.16</v>
      </c>
      <c r="W73" s="202">
        <v>10.02</v>
      </c>
      <c r="X73" s="202">
        <v>29.39</v>
      </c>
      <c r="Y73" s="202">
        <v>0</v>
      </c>
      <c r="Z73">
        <v>0</v>
      </c>
      <c r="AA73" s="202">
        <v>9.33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28.61</v>
      </c>
      <c r="AH73" s="202">
        <v>0</v>
      </c>
      <c r="AI73" s="202">
        <v>50.82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19.38</v>
      </c>
      <c r="AQ73" s="202">
        <v>14.27</v>
      </c>
      <c r="AR73" s="202">
        <v>13.68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4.97</v>
      </c>
      <c r="L74" s="202">
        <v>65.89</v>
      </c>
      <c r="M74" s="202">
        <v>26.16</v>
      </c>
      <c r="N74" s="202">
        <v>35.31</v>
      </c>
      <c r="O74" s="202">
        <v>0</v>
      </c>
      <c r="P74" s="202">
        <v>33.450000000000003</v>
      </c>
      <c r="Q74" s="202">
        <v>3.37</v>
      </c>
      <c r="R74" s="202">
        <v>6.93</v>
      </c>
      <c r="S74" s="202">
        <v>4.3099999999999996</v>
      </c>
      <c r="T74" s="202">
        <v>0</v>
      </c>
      <c r="U74" s="202">
        <v>59.35</v>
      </c>
      <c r="V74" s="202">
        <v>5.16</v>
      </c>
      <c r="W74" s="202">
        <v>10.02</v>
      </c>
      <c r="X74" s="202">
        <v>29.39</v>
      </c>
      <c r="Y74" s="202">
        <v>0</v>
      </c>
      <c r="Z74">
        <v>0</v>
      </c>
      <c r="AA74" s="202">
        <v>9.0399999999999991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28.61</v>
      </c>
      <c r="AH74" s="202">
        <v>0</v>
      </c>
      <c r="AI74" s="202">
        <v>50.82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19.38</v>
      </c>
      <c r="AQ74" s="202">
        <v>14.27</v>
      </c>
      <c r="AR74" s="202">
        <v>9.19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4.97</v>
      </c>
      <c r="L75" s="202">
        <v>106.58</v>
      </c>
      <c r="M75" s="202">
        <v>26.16</v>
      </c>
      <c r="N75" s="202">
        <v>35.31</v>
      </c>
      <c r="O75" s="202">
        <v>0</v>
      </c>
      <c r="P75" s="202">
        <v>33.450000000000003</v>
      </c>
      <c r="Q75" s="202">
        <v>3.37</v>
      </c>
      <c r="R75" s="202">
        <v>6.93</v>
      </c>
      <c r="S75" s="202">
        <v>4.3099999999999996</v>
      </c>
      <c r="T75" s="202">
        <v>0</v>
      </c>
      <c r="U75" s="202">
        <v>59.35</v>
      </c>
      <c r="V75" s="202">
        <v>5.16</v>
      </c>
      <c r="W75" s="202">
        <v>10.02</v>
      </c>
      <c r="X75" s="202">
        <v>29.39</v>
      </c>
      <c r="Y75" s="202">
        <v>0</v>
      </c>
      <c r="Z75">
        <v>0</v>
      </c>
      <c r="AA75" s="202">
        <v>9.0399999999999991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28.61</v>
      </c>
      <c r="AH75" s="202">
        <v>0</v>
      </c>
      <c r="AI75" s="202">
        <v>50.82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75.53</v>
      </c>
      <c r="AQ75" s="202">
        <v>21.5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4.97</v>
      </c>
      <c r="L76" s="202">
        <v>116.27</v>
      </c>
      <c r="M76" s="202">
        <v>26.16</v>
      </c>
      <c r="N76" s="202">
        <v>35.31</v>
      </c>
      <c r="O76" s="202">
        <v>0</v>
      </c>
      <c r="P76" s="202">
        <v>33.450000000000003</v>
      </c>
      <c r="Q76" s="202">
        <v>3.37</v>
      </c>
      <c r="R76" s="202">
        <v>6.93</v>
      </c>
      <c r="S76" s="202">
        <v>4.3099999999999996</v>
      </c>
      <c r="T76" s="202">
        <v>0</v>
      </c>
      <c r="U76" s="202">
        <v>59.35</v>
      </c>
      <c r="V76" s="202">
        <v>5.16</v>
      </c>
      <c r="W76" s="202">
        <v>10.02</v>
      </c>
      <c r="X76" s="202">
        <v>29.39</v>
      </c>
      <c r="Y76" s="202">
        <v>0</v>
      </c>
      <c r="Z76">
        <v>0</v>
      </c>
      <c r="AA76" s="202">
        <v>9.0399999999999991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28.61</v>
      </c>
      <c r="AH76" s="202">
        <v>0</v>
      </c>
      <c r="AI76" s="202">
        <v>50.82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75.53</v>
      </c>
      <c r="AQ76" s="202">
        <v>21.5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4.97</v>
      </c>
      <c r="L77" s="202">
        <v>125.96</v>
      </c>
      <c r="M77" s="202">
        <v>26.16</v>
      </c>
      <c r="N77" s="202">
        <v>35.31</v>
      </c>
      <c r="O77" s="202">
        <v>0</v>
      </c>
      <c r="P77" s="202">
        <v>33.450000000000003</v>
      </c>
      <c r="Q77" s="202">
        <v>3.37</v>
      </c>
      <c r="R77" s="202">
        <v>6.93</v>
      </c>
      <c r="S77" s="202">
        <v>4.3099999999999996</v>
      </c>
      <c r="T77" s="202">
        <v>0</v>
      </c>
      <c r="U77" s="202">
        <v>59.35</v>
      </c>
      <c r="V77" s="202">
        <v>5.16</v>
      </c>
      <c r="W77" s="202">
        <v>10.02</v>
      </c>
      <c r="X77" s="202">
        <v>29.39</v>
      </c>
      <c r="Y77" s="202">
        <v>0</v>
      </c>
      <c r="Z77">
        <v>0</v>
      </c>
      <c r="AA77" s="202">
        <v>9.0399999999999991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28.61</v>
      </c>
      <c r="AH77" s="202">
        <v>0</v>
      </c>
      <c r="AI77" s="202">
        <v>50.82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75.53</v>
      </c>
      <c r="AQ77" s="202">
        <v>21.5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4.97</v>
      </c>
      <c r="L78" s="202">
        <v>222.85</v>
      </c>
      <c r="M78" s="202">
        <v>26.16</v>
      </c>
      <c r="N78" s="202">
        <v>35.31</v>
      </c>
      <c r="O78" s="202">
        <v>0</v>
      </c>
      <c r="P78" s="202">
        <v>33.450000000000003</v>
      </c>
      <c r="Q78" s="202">
        <v>3.37</v>
      </c>
      <c r="R78" s="202">
        <v>6.93</v>
      </c>
      <c r="S78" s="202">
        <v>4.3099999999999996</v>
      </c>
      <c r="T78" s="202">
        <v>0</v>
      </c>
      <c r="U78" s="202">
        <v>59.35</v>
      </c>
      <c r="V78" s="202">
        <v>5.16</v>
      </c>
      <c r="W78" s="202">
        <v>10.02</v>
      </c>
      <c r="X78" s="202">
        <v>29.39</v>
      </c>
      <c r="Y78" s="202">
        <v>0</v>
      </c>
      <c r="Z78">
        <v>0</v>
      </c>
      <c r="AA78" s="202">
        <v>9.0399999999999991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28.61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38.76</v>
      </c>
      <c r="AQ78" s="202">
        <v>21.5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9.0399999999999991</v>
      </c>
      <c r="L79" s="202">
        <v>319.05</v>
      </c>
      <c r="M79" s="202">
        <v>26.16</v>
      </c>
      <c r="N79" s="202">
        <v>35.31</v>
      </c>
      <c r="O79" s="202">
        <v>0</v>
      </c>
      <c r="P79" s="202">
        <v>33.450000000000003</v>
      </c>
      <c r="Q79" s="202">
        <v>5.89</v>
      </c>
      <c r="R79" s="202">
        <v>11.86</v>
      </c>
      <c r="S79" s="202">
        <v>7.49</v>
      </c>
      <c r="T79" s="202">
        <v>0</v>
      </c>
      <c r="U79" s="202">
        <v>59.35</v>
      </c>
      <c r="V79" s="202">
        <v>5.16</v>
      </c>
      <c r="W79" s="202">
        <v>10.02</v>
      </c>
      <c r="X79" s="202">
        <v>29.39</v>
      </c>
      <c r="Y79" s="202">
        <v>0</v>
      </c>
      <c r="Z79">
        <v>0</v>
      </c>
      <c r="AA79" s="202">
        <v>9.0399999999999991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28.61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75.53</v>
      </c>
      <c r="AQ79" s="202">
        <v>23.18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9.0399999999999991</v>
      </c>
      <c r="L80" s="202">
        <v>319.70999999999998</v>
      </c>
      <c r="M80" s="202">
        <v>26.16</v>
      </c>
      <c r="N80" s="202">
        <v>35.31</v>
      </c>
      <c r="O80" s="202">
        <v>0</v>
      </c>
      <c r="P80" s="202">
        <v>33.450000000000003</v>
      </c>
      <c r="Q80" s="202">
        <v>5.89</v>
      </c>
      <c r="R80" s="202">
        <v>11.86</v>
      </c>
      <c r="S80" s="202">
        <v>7.49</v>
      </c>
      <c r="T80" s="202">
        <v>0</v>
      </c>
      <c r="U80" s="202">
        <v>59.35</v>
      </c>
      <c r="V80" s="202">
        <v>5.16</v>
      </c>
      <c r="W80" s="202">
        <v>10.02</v>
      </c>
      <c r="X80" s="202">
        <v>29.39</v>
      </c>
      <c r="Y80" s="202">
        <v>0</v>
      </c>
      <c r="Z80">
        <v>0</v>
      </c>
      <c r="AA80" s="202">
        <v>9.0399999999999991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28.61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75.53</v>
      </c>
      <c r="AQ80" s="202">
        <v>23.18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9.0399999999999991</v>
      </c>
      <c r="L81" s="202">
        <v>319.70999999999998</v>
      </c>
      <c r="M81" s="202">
        <v>26.16</v>
      </c>
      <c r="N81" s="202">
        <v>35.31</v>
      </c>
      <c r="O81" s="202">
        <v>0</v>
      </c>
      <c r="P81" s="202">
        <v>33.450000000000003</v>
      </c>
      <c r="Q81" s="202">
        <v>5.89</v>
      </c>
      <c r="R81" s="202">
        <v>11.86</v>
      </c>
      <c r="S81" s="202">
        <v>7.49</v>
      </c>
      <c r="T81" s="202">
        <v>0</v>
      </c>
      <c r="U81" s="202">
        <v>59.35</v>
      </c>
      <c r="V81" s="202">
        <v>5.16</v>
      </c>
      <c r="W81" s="202">
        <v>10.02</v>
      </c>
      <c r="X81" s="202">
        <v>29.39</v>
      </c>
      <c r="Y81" s="202">
        <v>0</v>
      </c>
      <c r="Z81">
        <v>0</v>
      </c>
      <c r="AA81" s="202">
        <v>9.0399999999999991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28.61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75.53</v>
      </c>
      <c r="AQ81" s="202">
        <v>23.18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9.0399999999999991</v>
      </c>
      <c r="L82" s="202">
        <v>319.70999999999998</v>
      </c>
      <c r="M82" s="202">
        <v>26.16</v>
      </c>
      <c r="N82" s="202">
        <v>35.31</v>
      </c>
      <c r="O82" s="202">
        <v>0</v>
      </c>
      <c r="P82" s="202">
        <v>33.450000000000003</v>
      </c>
      <c r="Q82" s="202">
        <v>5.89</v>
      </c>
      <c r="R82" s="202">
        <v>11.86</v>
      </c>
      <c r="S82" s="202">
        <v>7.49</v>
      </c>
      <c r="T82" s="202">
        <v>0</v>
      </c>
      <c r="U82" s="202">
        <v>59.35</v>
      </c>
      <c r="V82" s="202">
        <v>5.16</v>
      </c>
      <c r="W82" s="202">
        <v>10.02</v>
      </c>
      <c r="X82" s="202">
        <v>29.39</v>
      </c>
      <c r="Y82" s="202">
        <v>0</v>
      </c>
      <c r="Z82">
        <v>0</v>
      </c>
      <c r="AA82" s="202">
        <v>9.0399999999999991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28.61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75.53</v>
      </c>
      <c r="AQ82" s="202">
        <v>23.18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9.0399999999999991</v>
      </c>
      <c r="L83" s="202">
        <v>319.70999999999998</v>
      </c>
      <c r="M83" s="202">
        <v>26.16</v>
      </c>
      <c r="N83" s="202">
        <v>35.31</v>
      </c>
      <c r="O83" s="202">
        <v>0</v>
      </c>
      <c r="P83" s="202">
        <v>33.450000000000003</v>
      </c>
      <c r="Q83" s="202">
        <v>5.89</v>
      </c>
      <c r="R83" s="202">
        <v>11.86</v>
      </c>
      <c r="S83" s="202">
        <v>7.49</v>
      </c>
      <c r="T83" s="202">
        <v>0</v>
      </c>
      <c r="U83" s="202">
        <v>59.35</v>
      </c>
      <c r="V83" s="202">
        <v>5.49</v>
      </c>
      <c r="W83" s="202">
        <v>10.02</v>
      </c>
      <c r="X83" s="202">
        <v>29.39</v>
      </c>
      <c r="Y83" s="202">
        <v>0</v>
      </c>
      <c r="Z83">
        <v>0</v>
      </c>
      <c r="AA83" s="202">
        <v>9.33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21.7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75.53</v>
      </c>
      <c r="AQ83" s="202">
        <v>23.18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9.0399999999999991</v>
      </c>
      <c r="L84" s="202">
        <v>319.70999999999998</v>
      </c>
      <c r="M84" s="202">
        <v>26.16</v>
      </c>
      <c r="N84" s="202">
        <v>35.31</v>
      </c>
      <c r="O84" s="202">
        <v>0</v>
      </c>
      <c r="P84" s="202">
        <v>33.450000000000003</v>
      </c>
      <c r="Q84" s="202">
        <v>5.89</v>
      </c>
      <c r="R84" s="202">
        <v>11.86</v>
      </c>
      <c r="S84" s="202">
        <v>7.49</v>
      </c>
      <c r="T84" s="202">
        <v>0</v>
      </c>
      <c r="U84" s="202">
        <v>59.35</v>
      </c>
      <c r="V84" s="202">
        <v>5.58</v>
      </c>
      <c r="W84" s="202">
        <v>10.02</v>
      </c>
      <c r="X84" s="202">
        <v>29.39</v>
      </c>
      <c r="Y84" s="202">
        <v>0</v>
      </c>
      <c r="Z84">
        <v>0</v>
      </c>
      <c r="AA84" s="202">
        <v>9.33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21.7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75.53</v>
      </c>
      <c r="AQ84" s="202">
        <v>23.18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9.0399999999999991</v>
      </c>
      <c r="L85" s="202">
        <v>319.70999999999998</v>
      </c>
      <c r="M85" s="202">
        <v>26.16</v>
      </c>
      <c r="N85" s="202">
        <v>35.31</v>
      </c>
      <c r="O85" s="202">
        <v>0</v>
      </c>
      <c r="P85" s="202">
        <v>33.450000000000003</v>
      </c>
      <c r="Q85" s="202">
        <v>5.89</v>
      </c>
      <c r="R85" s="202">
        <v>11.86</v>
      </c>
      <c r="S85" s="202">
        <v>7.49</v>
      </c>
      <c r="T85" s="202">
        <v>0</v>
      </c>
      <c r="U85" s="202">
        <v>59.35</v>
      </c>
      <c r="V85" s="202">
        <v>5.58</v>
      </c>
      <c r="W85" s="202">
        <v>10.02</v>
      </c>
      <c r="X85" s="202">
        <v>29.39</v>
      </c>
      <c r="Y85" s="202">
        <v>0</v>
      </c>
      <c r="Z85">
        <v>0</v>
      </c>
      <c r="AA85" s="202">
        <v>9.33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21.7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75.53</v>
      </c>
      <c r="AQ85" s="202">
        <v>23.18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9.0399999999999991</v>
      </c>
      <c r="L86" s="202">
        <v>319.70999999999998</v>
      </c>
      <c r="M86" s="202">
        <v>26.16</v>
      </c>
      <c r="N86" s="202">
        <v>35.31</v>
      </c>
      <c r="O86" s="202">
        <v>0</v>
      </c>
      <c r="P86" s="202">
        <v>33.450000000000003</v>
      </c>
      <c r="Q86" s="202">
        <v>5.89</v>
      </c>
      <c r="R86" s="202">
        <v>11.86</v>
      </c>
      <c r="S86" s="202">
        <v>7.49</v>
      </c>
      <c r="T86" s="202">
        <v>0</v>
      </c>
      <c r="U86" s="202">
        <v>59.35</v>
      </c>
      <c r="V86" s="202">
        <v>5.58</v>
      </c>
      <c r="W86" s="202">
        <v>10.02</v>
      </c>
      <c r="X86" s="202">
        <v>29.39</v>
      </c>
      <c r="Y86" s="202">
        <v>0</v>
      </c>
      <c r="Z86">
        <v>0</v>
      </c>
      <c r="AA86" s="202">
        <v>9.33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21.7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75.53</v>
      </c>
      <c r="AQ86" s="202">
        <v>23.18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9.0399999999999991</v>
      </c>
      <c r="L87" s="202">
        <v>319.70999999999998</v>
      </c>
      <c r="M87" s="202">
        <v>26.16</v>
      </c>
      <c r="N87" s="202">
        <v>35.31</v>
      </c>
      <c r="O87" s="202">
        <v>0</v>
      </c>
      <c r="P87" s="202">
        <v>33.450000000000003</v>
      </c>
      <c r="Q87" s="202">
        <v>5.89</v>
      </c>
      <c r="R87" s="202">
        <v>11.86</v>
      </c>
      <c r="S87" s="202">
        <v>7.49</v>
      </c>
      <c r="T87" s="202">
        <v>0</v>
      </c>
      <c r="U87" s="202">
        <v>59.35</v>
      </c>
      <c r="V87" s="202">
        <v>5.9</v>
      </c>
      <c r="W87" s="202">
        <v>10.02</v>
      </c>
      <c r="X87" s="202">
        <v>29.39</v>
      </c>
      <c r="Y87" s="202">
        <v>0</v>
      </c>
      <c r="Z87">
        <v>0</v>
      </c>
      <c r="AA87" s="202">
        <v>9.33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21.7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75.53</v>
      </c>
      <c r="AQ87" s="202">
        <v>23.18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9.0399999999999991</v>
      </c>
      <c r="L88" s="202">
        <v>319.70999999999998</v>
      </c>
      <c r="M88" s="202">
        <v>26.16</v>
      </c>
      <c r="N88" s="202">
        <v>35.31</v>
      </c>
      <c r="O88" s="202">
        <v>0</v>
      </c>
      <c r="P88" s="202">
        <v>33.450000000000003</v>
      </c>
      <c r="Q88" s="202">
        <v>5.89</v>
      </c>
      <c r="R88" s="202">
        <v>11.86</v>
      </c>
      <c r="S88" s="202">
        <v>7.49</v>
      </c>
      <c r="T88" s="202">
        <v>0</v>
      </c>
      <c r="U88" s="202">
        <v>59.35</v>
      </c>
      <c r="V88" s="202">
        <v>6.16</v>
      </c>
      <c r="W88" s="202">
        <v>10.02</v>
      </c>
      <c r="X88" s="202">
        <v>29.39</v>
      </c>
      <c r="Y88" s="202">
        <v>0</v>
      </c>
      <c r="Z88">
        <v>0</v>
      </c>
      <c r="AA88" s="202">
        <v>9.33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21.7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75.53</v>
      </c>
      <c r="AQ88" s="202">
        <v>23.18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9.0399999999999991</v>
      </c>
      <c r="L89" s="202">
        <v>319.70999999999998</v>
      </c>
      <c r="M89" s="202">
        <v>26.16</v>
      </c>
      <c r="N89" s="202">
        <v>35.31</v>
      </c>
      <c r="O89" s="202">
        <v>0</v>
      </c>
      <c r="P89" s="202">
        <v>33.450000000000003</v>
      </c>
      <c r="Q89" s="202">
        <v>5.89</v>
      </c>
      <c r="R89" s="202">
        <v>11.86</v>
      </c>
      <c r="S89" s="202">
        <v>7.49</v>
      </c>
      <c r="T89" s="202">
        <v>0</v>
      </c>
      <c r="U89" s="202">
        <v>59.35</v>
      </c>
      <c r="V89" s="202">
        <v>6.18</v>
      </c>
      <c r="W89" s="202">
        <v>10.02</v>
      </c>
      <c r="X89" s="202">
        <v>29.39</v>
      </c>
      <c r="Y89" s="202">
        <v>0</v>
      </c>
      <c r="Z89">
        <v>0</v>
      </c>
      <c r="AA89" s="202">
        <v>9.33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21.7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75.53</v>
      </c>
      <c r="AQ89" s="202">
        <v>23.18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9.0399999999999991</v>
      </c>
      <c r="L90" s="202">
        <v>319.70999999999998</v>
      </c>
      <c r="M90" s="202">
        <v>26.16</v>
      </c>
      <c r="N90" s="202">
        <v>35.31</v>
      </c>
      <c r="O90" s="202">
        <v>0</v>
      </c>
      <c r="P90" s="202">
        <v>33.450000000000003</v>
      </c>
      <c r="Q90" s="202">
        <v>5.89</v>
      </c>
      <c r="R90" s="202">
        <v>11.86</v>
      </c>
      <c r="S90" s="202">
        <v>7.49</v>
      </c>
      <c r="T90" s="202">
        <v>0</v>
      </c>
      <c r="U90" s="202">
        <v>59.35</v>
      </c>
      <c r="V90" s="202">
        <v>6.18</v>
      </c>
      <c r="W90" s="202">
        <v>10.02</v>
      </c>
      <c r="X90" s="202">
        <v>29.39</v>
      </c>
      <c r="Y90" s="202">
        <v>0</v>
      </c>
      <c r="Z90">
        <v>0</v>
      </c>
      <c r="AA90" s="202">
        <v>9.33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21.7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75.53</v>
      </c>
      <c r="AQ90" s="202">
        <v>23.18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9.0399999999999991</v>
      </c>
      <c r="L91" s="202">
        <v>319.70999999999998</v>
      </c>
      <c r="M91" s="202">
        <v>26.16</v>
      </c>
      <c r="N91" s="202">
        <v>35.31</v>
      </c>
      <c r="O91" s="202">
        <v>0</v>
      </c>
      <c r="P91" s="202">
        <v>33.450000000000003</v>
      </c>
      <c r="Q91" s="202">
        <v>5.89</v>
      </c>
      <c r="R91" s="202">
        <v>11.86</v>
      </c>
      <c r="S91" s="202">
        <v>7.49</v>
      </c>
      <c r="T91" s="202">
        <v>0</v>
      </c>
      <c r="U91" s="202">
        <v>59.35</v>
      </c>
      <c r="V91" s="202">
        <v>6.18</v>
      </c>
      <c r="W91" s="202">
        <v>10.02</v>
      </c>
      <c r="X91" s="202">
        <v>29.39</v>
      </c>
      <c r="Y91" s="202">
        <v>0</v>
      </c>
      <c r="Z91">
        <v>0</v>
      </c>
      <c r="AA91" s="202">
        <v>9.33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22.16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75.53</v>
      </c>
      <c r="AQ91" s="202">
        <v>23.18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9.0399999999999991</v>
      </c>
      <c r="L92" s="202">
        <v>319.70999999999998</v>
      </c>
      <c r="M92" s="202">
        <v>26.16</v>
      </c>
      <c r="N92" s="202">
        <v>35.31</v>
      </c>
      <c r="O92" s="202">
        <v>0</v>
      </c>
      <c r="P92" s="202">
        <v>33.450000000000003</v>
      </c>
      <c r="Q92" s="202">
        <v>5.89</v>
      </c>
      <c r="R92" s="202">
        <v>11.86</v>
      </c>
      <c r="S92" s="202">
        <v>7.49</v>
      </c>
      <c r="T92" s="202">
        <v>0</v>
      </c>
      <c r="U92" s="202">
        <v>59.35</v>
      </c>
      <c r="V92" s="202">
        <v>6.18</v>
      </c>
      <c r="W92" s="202">
        <v>10.02</v>
      </c>
      <c r="X92" s="202">
        <v>29.39</v>
      </c>
      <c r="Y92" s="202">
        <v>0</v>
      </c>
      <c r="Z92">
        <v>0</v>
      </c>
      <c r="AA92" s="202">
        <v>9.33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22.16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75.53</v>
      </c>
      <c r="AQ92" s="202">
        <v>23.18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9.0399999999999991</v>
      </c>
      <c r="L93" s="202">
        <v>319.70999999999998</v>
      </c>
      <c r="M93" s="202">
        <v>26.16</v>
      </c>
      <c r="N93" s="202">
        <v>35.31</v>
      </c>
      <c r="O93" s="202">
        <v>0</v>
      </c>
      <c r="P93" s="202">
        <v>33.450000000000003</v>
      </c>
      <c r="Q93" s="202">
        <v>5.89</v>
      </c>
      <c r="R93" s="202">
        <v>11.86</v>
      </c>
      <c r="S93" s="202">
        <v>7.49</v>
      </c>
      <c r="T93" s="202">
        <v>0</v>
      </c>
      <c r="U93" s="202">
        <v>59.35</v>
      </c>
      <c r="V93" s="202">
        <v>6.18</v>
      </c>
      <c r="W93" s="202">
        <v>10.02</v>
      </c>
      <c r="X93" s="202">
        <v>29.39</v>
      </c>
      <c r="Y93" s="202">
        <v>0</v>
      </c>
      <c r="Z93">
        <v>0</v>
      </c>
      <c r="AA93" s="202">
        <v>9.33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22.16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75.53</v>
      </c>
      <c r="AQ93" s="202">
        <v>23.18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9.0399999999999991</v>
      </c>
      <c r="L94" s="202">
        <v>319.70999999999998</v>
      </c>
      <c r="M94" s="202">
        <v>26.16</v>
      </c>
      <c r="N94" s="202">
        <v>35.31</v>
      </c>
      <c r="O94" s="202">
        <v>0</v>
      </c>
      <c r="P94" s="202">
        <v>33.450000000000003</v>
      </c>
      <c r="Q94" s="202">
        <v>5.91</v>
      </c>
      <c r="R94" s="202">
        <v>11.88</v>
      </c>
      <c r="S94" s="202">
        <v>7.5</v>
      </c>
      <c r="T94" s="202">
        <v>0</v>
      </c>
      <c r="U94" s="202">
        <v>59.35</v>
      </c>
      <c r="V94" s="202">
        <v>6.18</v>
      </c>
      <c r="W94" s="202">
        <v>10.02</v>
      </c>
      <c r="X94" s="202">
        <v>29.39</v>
      </c>
      <c r="Y94" s="202">
        <v>0</v>
      </c>
      <c r="Z94">
        <v>0</v>
      </c>
      <c r="AA94" s="202">
        <v>9.33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22.16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75.53</v>
      </c>
      <c r="AQ94" s="202">
        <v>23.18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9.0399999999999991</v>
      </c>
      <c r="L95" s="202">
        <v>319.70999999999998</v>
      </c>
      <c r="M95" s="202">
        <v>20.21</v>
      </c>
      <c r="N95" s="202">
        <v>35.31</v>
      </c>
      <c r="O95" s="202">
        <v>0</v>
      </c>
      <c r="P95" s="202">
        <v>33.450000000000003</v>
      </c>
      <c r="Q95" s="202">
        <v>5.94</v>
      </c>
      <c r="R95" s="202">
        <v>11.88</v>
      </c>
      <c r="S95" s="202">
        <v>7.5</v>
      </c>
      <c r="T95" s="202">
        <v>0</v>
      </c>
      <c r="U95" s="202">
        <v>59.35</v>
      </c>
      <c r="V95" s="202">
        <v>6.18</v>
      </c>
      <c r="W95" s="202">
        <v>10.02</v>
      </c>
      <c r="X95" s="202">
        <v>29.39</v>
      </c>
      <c r="Y95" s="202">
        <v>0</v>
      </c>
      <c r="Z95">
        <v>0</v>
      </c>
      <c r="AA95" s="202">
        <v>9.6199999999999992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22.16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75.53</v>
      </c>
      <c r="AQ95" s="202">
        <v>23.18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9.0399999999999991</v>
      </c>
      <c r="L96" s="202">
        <v>319.70999999999998</v>
      </c>
      <c r="M96" s="202">
        <v>20.21</v>
      </c>
      <c r="N96" s="202">
        <v>35.31</v>
      </c>
      <c r="O96" s="202">
        <v>0</v>
      </c>
      <c r="P96" s="202">
        <v>33.450000000000003</v>
      </c>
      <c r="Q96" s="202">
        <v>5.94</v>
      </c>
      <c r="R96" s="202">
        <v>11.88</v>
      </c>
      <c r="S96" s="202">
        <v>7.5</v>
      </c>
      <c r="T96" s="202">
        <v>0</v>
      </c>
      <c r="U96" s="202">
        <v>59.35</v>
      </c>
      <c r="V96" s="202">
        <v>6.18</v>
      </c>
      <c r="W96" s="202">
        <v>10.02</v>
      </c>
      <c r="X96" s="202">
        <v>29.39</v>
      </c>
      <c r="Y96" s="202">
        <v>0</v>
      </c>
      <c r="Z96">
        <v>0</v>
      </c>
      <c r="AA96" s="202">
        <v>9.6199999999999992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22.16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75.53</v>
      </c>
      <c r="AQ96" s="202">
        <v>23.18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9.0399999999999991</v>
      </c>
      <c r="L97" s="202">
        <v>319.70999999999998</v>
      </c>
      <c r="M97" s="202">
        <v>20.21</v>
      </c>
      <c r="N97" s="202">
        <v>35.31</v>
      </c>
      <c r="O97" s="202">
        <v>0</v>
      </c>
      <c r="P97" s="202">
        <v>33.450000000000003</v>
      </c>
      <c r="Q97" s="202">
        <v>5.94</v>
      </c>
      <c r="R97" s="202">
        <v>11.88</v>
      </c>
      <c r="S97" s="202">
        <v>7.5</v>
      </c>
      <c r="T97" s="202">
        <v>0</v>
      </c>
      <c r="U97" s="202">
        <v>59.35</v>
      </c>
      <c r="V97" s="202">
        <v>6.18</v>
      </c>
      <c r="W97" s="202">
        <v>10.02</v>
      </c>
      <c r="X97" s="202">
        <v>29.39</v>
      </c>
      <c r="Y97" s="202">
        <v>0</v>
      </c>
      <c r="Z97">
        <v>0</v>
      </c>
      <c r="AA97" s="202">
        <v>9.6199999999999992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22.16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75.53</v>
      </c>
      <c r="AQ97" s="202">
        <v>23.18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9.0399999999999991</v>
      </c>
      <c r="L98" s="202">
        <v>319.70999999999998</v>
      </c>
      <c r="M98" s="202">
        <v>20.21</v>
      </c>
      <c r="N98" s="202">
        <v>35.31</v>
      </c>
      <c r="O98" s="202">
        <v>0</v>
      </c>
      <c r="P98" s="202">
        <v>33.450000000000003</v>
      </c>
      <c r="Q98" s="202">
        <v>6.03</v>
      </c>
      <c r="R98" s="202">
        <v>11.88</v>
      </c>
      <c r="S98" s="202">
        <v>7.67</v>
      </c>
      <c r="T98" s="202">
        <v>0</v>
      </c>
      <c r="U98" s="202">
        <v>59.35</v>
      </c>
      <c r="V98" s="202">
        <v>6.18</v>
      </c>
      <c r="W98" s="202">
        <v>10.02</v>
      </c>
      <c r="X98" s="202">
        <v>29.39</v>
      </c>
      <c r="Y98" s="202">
        <v>0</v>
      </c>
      <c r="Z98">
        <v>0</v>
      </c>
      <c r="AA98" s="202">
        <v>9.6199999999999992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22.16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75.53</v>
      </c>
      <c r="AQ98" s="202">
        <v>23.18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0.1396300000000002</v>
      </c>
      <c r="L99">
        <f t="shared" si="0"/>
        <v>3.1942274999999989</v>
      </c>
      <c r="M99">
        <f t="shared" si="0"/>
        <v>0.6197250000000003</v>
      </c>
      <c r="N99">
        <f t="shared" si="0"/>
        <v>0.84743999999999897</v>
      </c>
      <c r="O99">
        <f t="shared" si="0"/>
        <v>0</v>
      </c>
      <c r="P99">
        <f t="shared" si="0"/>
        <v>0.83760749999999851</v>
      </c>
      <c r="Q99">
        <f t="shared" si="0"/>
        <v>0.10383750000000001</v>
      </c>
      <c r="R99">
        <f t="shared" si="0"/>
        <v>0.20942500000000003</v>
      </c>
      <c r="S99">
        <f t="shared" si="0"/>
        <v>0.1307650000000001</v>
      </c>
      <c r="T99">
        <f t="shared" si="0"/>
        <v>0</v>
      </c>
      <c r="U99">
        <f t="shared" si="0"/>
        <v>1.3707225000000012</v>
      </c>
      <c r="V99">
        <f t="shared" si="0"/>
        <v>0.11431500000000003</v>
      </c>
      <c r="W99">
        <f t="shared" si="0"/>
        <v>0.22329499999999974</v>
      </c>
      <c r="X99">
        <f t="shared" si="0"/>
        <v>0.65553500000000009</v>
      </c>
      <c r="Y99">
        <f t="shared" si="0"/>
        <v>0</v>
      </c>
      <c r="Z99">
        <f t="shared" si="0"/>
        <v>0</v>
      </c>
      <c r="AA99">
        <f t="shared" si="0"/>
        <v>0.22704250000000023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0.67231499999999933</v>
      </c>
      <c r="AH99">
        <f t="shared" si="0"/>
        <v>0</v>
      </c>
      <c r="AI99">
        <f t="shared" si="0"/>
        <v>1.3955825000000002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1.1437125000000015</v>
      </c>
      <c r="AQ99">
        <f t="shared" si="0"/>
        <v>0.42006000000000016</v>
      </c>
      <c r="AR99">
        <f t="shared" si="0"/>
        <v>0.27701750000000025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2.37</v>
      </c>
      <c r="N3" s="202">
        <v>2.86</v>
      </c>
      <c r="O3" s="202">
        <v>3.18</v>
      </c>
      <c r="P3" s="202">
        <v>4.3499999999999996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46.37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4.2300000000000004</v>
      </c>
      <c r="AZ3" s="202">
        <v>5.18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2.37</v>
      </c>
      <c r="N4" s="202">
        <v>2.86</v>
      </c>
      <c r="O4" s="202">
        <v>3.18</v>
      </c>
      <c r="P4" s="202">
        <v>4.3499999999999996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46.37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4.2300000000000004</v>
      </c>
      <c r="AZ4" s="202">
        <v>5.18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7.35</v>
      </c>
      <c r="M5" s="202">
        <v>2.37</v>
      </c>
      <c r="N5" s="202">
        <v>2.86</v>
      </c>
      <c r="O5" s="202">
        <v>3.18</v>
      </c>
      <c r="P5" s="202">
        <v>4.3499999999999996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46.37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4.2300000000000004</v>
      </c>
      <c r="AZ5" s="202">
        <v>5.18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2.37</v>
      </c>
      <c r="N6" s="202">
        <v>2.86</v>
      </c>
      <c r="O6" s="202">
        <v>3.18</v>
      </c>
      <c r="P6" s="202">
        <v>4.3499999999999996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46.37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4.2300000000000004</v>
      </c>
      <c r="AZ6" s="202">
        <v>5.18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2.37</v>
      </c>
      <c r="N7" s="202">
        <v>2.86</v>
      </c>
      <c r="O7" s="202">
        <v>3.18</v>
      </c>
      <c r="P7" s="202">
        <v>4.3499999999999996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46.37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4.2300000000000004</v>
      </c>
      <c r="AZ7" s="202">
        <v>5.18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2.37</v>
      </c>
      <c r="N8" s="202">
        <v>2.86</v>
      </c>
      <c r="O8" s="202">
        <v>3.18</v>
      </c>
      <c r="P8" s="202">
        <v>4.5599999999999996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46.37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4.2300000000000004</v>
      </c>
      <c r="AZ8" s="202">
        <v>5.18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2.37</v>
      </c>
      <c r="N9" s="202">
        <v>2.86</v>
      </c>
      <c r="O9" s="202">
        <v>3.18</v>
      </c>
      <c r="P9" s="202">
        <v>4.79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46.37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4.2300000000000004</v>
      </c>
      <c r="AZ9" s="202">
        <v>5.18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2.37</v>
      </c>
      <c r="N10" s="202">
        <v>2.86</v>
      </c>
      <c r="O10" s="202">
        <v>3.18</v>
      </c>
      <c r="P10" s="202">
        <v>4.83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46.37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4.2300000000000004</v>
      </c>
      <c r="AZ10" s="202">
        <v>5.18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2.4500000000000002</v>
      </c>
      <c r="N11" s="202">
        <v>2.86</v>
      </c>
      <c r="O11" s="202">
        <v>3.18</v>
      </c>
      <c r="P11" s="202">
        <v>4.83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46.37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4.2300000000000004</v>
      </c>
      <c r="AZ11" s="202">
        <v>5.18</v>
      </c>
      <c r="BA11" s="202">
        <v>3.43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2.46</v>
      </c>
      <c r="N12" s="202">
        <v>2.86</v>
      </c>
      <c r="O12" s="202">
        <v>3.18</v>
      </c>
      <c r="P12" s="202">
        <v>4.88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46.37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4.2300000000000004</v>
      </c>
      <c r="AZ12" s="202">
        <v>5.18</v>
      </c>
      <c r="BA12" s="202">
        <v>3.43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2.46</v>
      </c>
      <c r="N13" s="202">
        <v>2.86</v>
      </c>
      <c r="O13" s="202">
        <v>3.18</v>
      </c>
      <c r="P13" s="202">
        <v>4.8899999999999997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46.37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4.2300000000000004</v>
      </c>
      <c r="AZ13" s="202">
        <v>5.18</v>
      </c>
      <c r="BA13" s="202">
        <v>3.43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2.46</v>
      </c>
      <c r="N14" s="202">
        <v>2.86</v>
      </c>
      <c r="O14" s="202">
        <v>3.18</v>
      </c>
      <c r="P14" s="202">
        <v>4.8899999999999997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46.37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4.2300000000000004</v>
      </c>
      <c r="AZ14" s="202">
        <v>5.18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2.46</v>
      </c>
      <c r="N15" s="202">
        <v>2.86</v>
      </c>
      <c r="O15" s="202">
        <v>3.18</v>
      </c>
      <c r="P15" s="202">
        <v>4.8899999999999997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46.37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4.2300000000000004</v>
      </c>
      <c r="AZ15" s="202">
        <v>5.18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2.46</v>
      </c>
      <c r="N16" s="202">
        <v>2.86</v>
      </c>
      <c r="O16" s="202">
        <v>3.18</v>
      </c>
      <c r="P16" s="202">
        <v>4.8899999999999997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46.37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4.2300000000000004</v>
      </c>
      <c r="AZ16" s="202">
        <v>5.18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2.46</v>
      </c>
      <c r="N17" s="202">
        <v>2.86</v>
      </c>
      <c r="O17" s="202">
        <v>3.18</v>
      </c>
      <c r="P17" s="202">
        <v>4.54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46.37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4.2300000000000004</v>
      </c>
      <c r="AZ17" s="202">
        <v>5.18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2.46</v>
      </c>
      <c r="N18" s="202">
        <v>2.86</v>
      </c>
      <c r="O18" s="202">
        <v>3.18</v>
      </c>
      <c r="P18" s="202">
        <v>4.54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46.37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4.2300000000000004</v>
      </c>
      <c r="AZ18" s="202">
        <v>5.18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2.46</v>
      </c>
      <c r="N19" s="202">
        <v>2.86</v>
      </c>
      <c r="O19" s="202">
        <v>3.18</v>
      </c>
      <c r="P19" s="202">
        <v>4.54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46.37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4.2300000000000004</v>
      </c>
      <c r="AZ19" s="202">
        <v>5.18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1.96</v>
      </c>
      <c r="M20" s="202">
        <v>2.46</v>
      </c>
      <c r="N20" s="202">
        <v>2.86</v>
      </c>
      <c r="O20" s="202">
        <v>3.18</v>
      </c>
      <c r="P20" s="202">
        <v>4.54</v>
      </c>
      <c r="Q20" s="202">
        <v>0.22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46.37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4.2300000000000004</v>
      </c>
      <c r="AZ20" s="202">
        <v>5.18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1.96</v>
      </c>
      <c r="M21" s="202">
        <v>2.46</v>
      </c>
      <c r="N21" s="202">
        <v>2.86</v>
      </c>
      <c r="O21" s="202">
        <v>3.18</v>
      </c>
      <c r="P21" s="202">
        <v>4.54</v>
      </c>
      <c r="Q21" s="202">
        <v>0.22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46.37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4.2300000000000004</v>
      </c>
      <c r="AZ21" s="202">
        <v>5.18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1.96</v>
      </c>
      <c r="M22" s="202">
        <v>2.46</v>
      </c>
      <c r="N22" s="202">
        <v>2.86</v>
      </c>
      <c r="O22" s="202">
        <v>3.18</v>
      </c>
      <c r="P22" s="202">
        <v>4.54</v>
      </c>
      <c r="Q22" s="202">
        <v>0.22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46.37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4.2300000000000004</v>
      </c>
      <c r="AZ22" s="202">
        <v>5.18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1.96</v>
      </c>
      <c r="M23" s="202">
        <v>2.46</v>
      </c>
      <c r="N23" s="202">
        <v>2.86</v>
      </c>
      <c r="O23" s="202">
        <v>3.18</v>
      </c>
      <c r="P23" s="202">
        <v>4.54</v>
      </c>
      <c r="Q23" s="202">
        <v>0.22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46.37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4.2300000000000004</v>
      </c>
      <c r="AZ23" s="202">
        <v>5.18</v>
      </c>
      <c r="BA23" s="202">
        <v>3.43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1.96</v>
      </c>
      <c r="M24" s="202">
        <v>2.46</v>
      </c>
      <c r="N24" s="202">
        <v>2.86</v>
      </c>
      <c r="O24" s="202">
        <v>3.18</v>
      </c>
      <c r="P24" s="202">
        <v>4.54</v>
      </c>
      <c r="Q24" s="202">
        <v>0.22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46.37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4.2300000000000004</v>
      </c>
      <c r="AZ24" s="202">
        <v>5.18</v>
      </c>
      <c r="BA24" s="202">
        <v>3.43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1.96</v>
      </c>
      <c r="M25" s="202">
        <v>2.46</v>
      </c>
      <c r="N25" s="202">
        <v>2.86</v>
      </c>
      <c r="O25" s="202">
        <v>3.18</v>
      </c>
      <c r="P25" s="202">
        <v>4.54</v>
      </c>
      <c r="Q25" s="202">
        <v>0.22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46.37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4.2300000000000004</v>
      </c>
      <c r="AZ25" s="202">
        <v>5.18</v>
      </c>
      <c r="BA25" s="202">
        <v>3.43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1.96</v>
      </c>
      <c r="M26" s="202">
        <v>2.46</v>
      </c>
      <c r="N26" s="202">
        <v>2.86</v>
      </c>
      <c r="O26" s="202">
        <v>3.18</v>
      </c>
      <c r="P26" s="202">
        <v>4.54</v>
      </c>
      <c r="Q26" s="202">
        <v>0.22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46.37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4.2300000000000004</v>
      </c>
      <c r="AZ26" s="202">
        <v>5.18</v>
      </c>
      <c r="BA26" s="202">
        <v>3.43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1.96</v>
      </c>
      <c r="M27" s="202">
        <v>2.46</v>
      </c>
      <c r="N27" s="202">
        <v>2.86</v>
      </c>
      <c r="O27" s="202">
        <v>3.18</v>
      </c>
      <c r="P27" s="202">
        <v>4.54</v>
      </c>
      <c r="Q27" s="202">
        <v>0.22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46.37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4.2300000000000004</v>
      </c>
      <c r="AZ27" s="202">
        <v>5.18</v>
      </c>
      <c r="BA27" s="202">
        <v>3.43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1.96</v>
      </c>
      <c r="M28" s="202">
        <v>2.46</v>
      </c>
      <c r="N28" s="202">
        <v>2.86</v>
      </c>
      <c r="O28" s="202">
        <v>3.18</v>
      </c>
      <c r="P28" s="202">
        <v>4.54</v>
      </c>
      <c r="Q28" s="202">
        <v>0.22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46.37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4.2300000000000004</v>
      </c>
      <c r="AZ28" s="202">
        <v>5.18</v>
      </c>
      <c r="BA28" s="202">
        <v>3.43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1.96</v>
      </c>
      <c r="M29" s="202">
        <v>2.46</v>
      </c>
      <c r="N29" s="202">
        <v>2.86</v>
      </c>
      <c r="O29" s="202">
        <v>3.18</v>
      </c>
      <c r="P29" s="202">
        <v>4.54</v>
      </c>
      <c r="Q29" s="202">
        <v>0.22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46.37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4.2300000000000004</v>
      </c>
      <c r="AZ29" s="202">
        <v>5.18</v>
      </c>
      <c r="BA29" s="202">
        <v>3.43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1.96</v>
      </c>
      <c r="M30" s="202">
        <v>2.46</v>
      </c>
      <c r="N30" s="202">
        <v>2.86</v>
      </c>
      <c r="O30" s="202">
        <v>3.18</v>
      </c>
      <c r="P30" s="202">
        <v>4.54</v>
      </c>
      <c r="Q30" s="202">
        <v>0.22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46.37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4.2300000000000004</v>
      </c>
      <c r="AZ30" s="202">
        <v>5.18</v>
      </c>
      <c r="BA30" s="202">
        <v>3.43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1.96</v>
      </c>
      <c r="M31" s="202">
        <v>2.46</v>
      </c>
      <c r="N31" s="202">
        <v>2.86</v>
      </c>
      <c r="O31" s="202">
        <v>3.18</v>
      </c>
      <c r="P31" s="202">
        <v>4.54</v>
      </c>
      <c r="Q31" s="202">
        <v>0.22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46.37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4.2300000000000004</v>
      </c>
      <c r="AZ31" s="202">
        <v>5.18</v>
      </c>
      <c r="BA31" s="202">
        <v>3.43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1.96</v>
      </c>
      <c r="M32" s="202">
        <v>2.46</v>
      </c>
      <c r="N32" s="202">
        <v>2.86</v>
      </c>
      <c r="O32" s="202">
        <v>3.18</v>
      </c>
      <c r="P32" s="202">
        <v>4.54</v>
      </c>
      <c r="Q32" s="202">
        <v>0.22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46.37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4.2300000000000004</v>
      </c>
      <c r="AZ32" s="202">
        <v>5.18</v>
      </c>
      <c r="BA32" s="202">
        <v>3.43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1.96</v>
      </c>
      <c r="M33" s="202">
        <v>2.46</v>
      </c>
      <c r="N33" s="202">
        <v>2.86</v>
      </c>
      <c r="O33" s="202">
        <v>3.18</v>
      </c>
      <c r="P33" s="202">
        <v>4.54</v>
      </c>
      <c r="Q33" s="202">
        <v>0.22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46.37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4.2300000000000004</v>
      </c>
      <c r="AZ33" s="202">
        <v>5.18</v>
      </c>
      <c r="BA33" s="202">
        <v>3.43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1.96</v>
      </c>
      <c r="M34" s="202">
        <v>2.46</v>
      </c>
      <c r="N34" s="202">
        <v>2.86</v>
      </c>
      <c r="O34" s="202">
        <v>3.18</v>
      </c>
      <c r="P34" s="202">
        <v>4.54</v>
      </c>
      <c r="Q34" s="202">
        <v>0.22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46.37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4.2300000000000004</v>
      </c>
      <c r="AZ34" s="202">
        <v>5.18</v>
      </c>
      <c r="BA34" s="202">
        <v>3.43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1.96</v>
      </c>
      <c r="M35" s="202">
        <v>2.46</v>
      </c>
      <c r="N35" s="202">
        <v>2.86</v>
      </c>
      <c r="O35" s="202">
        <v>3.18</v>
      </c>
      <c r="P35" s="202">
        <v>4.54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46.37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4.2300000000000004</v>
      </c>
      <c r="AZ35" s="202">
        <v>5.18</v>
      </c>
      <c r="BA35" s="202">
        <v>3.43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1.96</v>
      </c>
      <c r="M36" s="202">
        <v>2.46</v>
      </c>
      <c r="N36" s="202">
        <v>2.86</v>
      </c>
      <c r="O36" s="202">
        <v>3.18</v>
      </c>
      <c r="P36" s="202">
        <v>4.54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46.37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4.2300000000000004</v>
      </c>
      <c r="AZ36" s="202">
        <v>5.18</v>
      </c>
      <c r="BA36" s="202">
        <v>3.43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1.96</v>
      </c>
      <c r="M37" s="202">
        <v>2.46</v>
      </c>
      <c r="N37" s="202">
        <v>2.86</v>
      </c>
      <c r="O37" s="202">
        <v>3.18</v>
      </c>
      <c r="P37" s="202">
        <v>4.55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46.37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4.2300000000000004</v>
      </c>
      <c r="AZ37" s="202">
        <v>3.53</v>
      </c>
      <c r="BA37" s="202">
        <v>3.43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1.96</v>
      </c>
      <c r="M38" s="202">
        <v>2.46</v>
      </c>
      <c r="N38" s="202">
        <v>2.86</v>
      </c>
      <c r="O38" s="202">
        <v>3.18</v>
      </c>
      <c r="P38" s="202">
        <v>4.55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46.37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4.2300000000000004</v>
      </c>
      <c r="AZ38" s="202">
        <v>3.53</v>
      </c>
      <c r="BA38" s="202">
        <v>3.43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1.96</v>
      </c>
      <c r="M39" s="202">
        <v>2.46</v>
      </c>
      <c r="N39" s="202">
        <v>2.86</v>
      </c>
      <c r="O39" s="202">
        <v>3.18</v>
      </c>
      <c r="P39" s="202">
        <v>4.55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45.77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4.2300000000000004</v>
      </c>
      <c r="AZ39" s="202">
        <v>3.53</v>
      </c>
      <c r="BA39" s="202">
        <v>3.43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1.96</v>
      </c>
      <c r="M40" s="202">
        <v>2.46</v>
      </c>
      <c r="N40" s="202">
        <v>2.86</v>
      </c>
      <c r="O40" s="202">
        <v>3.18</v>
      </c>
      <c r="P40" s="202">
        <v>4.55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45.77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4.2300000000000004</v>
      </c>
      <c r="AZ40" s="202">
        <v>3.53</v>
      </c>
      <c r="BA40" s="202">
        <v>3.43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1.96</v>
      </c>
      <c r="M41" s="202">
        <v>2.46</v>
      </c>
      <c r="N41" s="202">
        <v>2.86</v>
      </c>
      <c r="O41" s="202">
        <v>3.18</v>
      </c>
      <c r="P41" s="202">
        <v>4.55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45.77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4.2300000000000004</v>
      </c>
      <c r="AZ41" s="202">
        <v>3.53</v>
      </c>
      <c r="BA41" s="202">
        <v>3.43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1.96</v>
      </c>
      <c r="M42" s="202">
        <v>2.46</v>
      </c>
      <c r="N42" s="202">
        <v>2.86</v>
      </c>
      <c r="O42" s="202">
        <v>3.18</v>
      </c>
      <c r="P42" s="202">
        <v>4.55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45.77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4.2300000000000004</v>
      </c>
      <c r="AZ42" s="202">
        <v>3.53</v>
      </c>
      <c r="BA42" s="202">
        <v>3.43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1.96</v>
      </c>
      <c r="M43" s="202">
        <v>2.46</v>
      </c>
      <c r="N43" s="202">
        <v>2.86</v>
      </c>
      <c r="O43" s="202">
        <v>3.18</v>
      </c>
      <c r="P43" s="202">
        <v>4.55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45.77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4.2300000000000004</v>
      </c>
      <c r="AZ43" s="202">
        <v>3.53</v>
      </c>
      <c r="BA43" s="202">
        <v>3.43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1.96</v>
      </c>
      <c r="M44" s="202">
        <v>2.46</v>
      </c>
      <c r="N44" s="202">
        <v>2.86</v>
      </c>
      <c r="O44" s="202">
        <v>3.18</v>
      </c>
      <c r="P44" s="202">
        <v>4.55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45.77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4.2300000000000004</v>
      </c>
      <c r="AZ44" s="202">
        <v>2.35</v>
      </c>
      <c r="BA44" s="202">
        <v>3.43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1.96</v>
      </c>
      <c r="M45" s="202">
        <v>2.46</v>
      </c>
      <c r="N45" s="202">
        <v>2.86</v>
      </c>
      <c r="O45" s="202">
        <v>3.18</v>
      </c>
      <c r="P45" s="202">
        <v>4.55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45.77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4.2300000000000004</v>
      </c>
      <c r="AZ45" s="202">
        <v>2.35</v>
      </c>
      <c r="BA45" s="202">
        <v>3.43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1.96</v>
      </c>
      <c r="M46" s="202">
        <v>2.46</v>
      </c>
      <c r="N46" s="202">
        <v>2.86</v>
      </c>
      <c r="O46" s="202">
        <v>3.18</v>
      </c>
      <c r="P46" s="202">
        <v>4.55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45.77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4.2300000000000004</v>
      </c>
      <c r="AZ46" s="202">
        <v>2.35</v>
      </c>
      <c r="BA46" s="202">
        <v>3.43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1.96</v>
      </c>
      <c r="M47" s="202">
        <v>2.33</v>
      </c>
      <c r="N47" s="202">
        <v>2.86</v>
      </c>
      <c r="O47" s="202">
        <v>3.18</v>
      </c>
      <c r="P47" s="202">
        <v>4.74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45.77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4.2300000000000004</v>
      </c>
      <c r="AZ47" s="202">
        <v>1.17</v>
      </c>
      <c r="BA47" s="202">
        <v>3.43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1.96</v>
      </c>
      <c r="M48" s="202">
        <v>2.46</v>
      </c>
      <c r="N48" s="202">
        <v>2.86</v>
      </c>
      <c r="O48" s="202">
        <v>3.18</v>
      </c>
      <c r="P48" s="202">
        <v>4.83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45.77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4.2300000000000004</v>
      </c>
      <c r="AZ48" s="202">
        <v>1.17</v>
      </c>
      <c r="BA48" s="202">
        <v>3.43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1.96</v>
      </c>
      <c r="M49" s="202">
        <v>2.46</v>
      </c>
      <c r="N49" s="202">
        <v>2.86</v>
      </c>
      <c r="O49" s="202">
        <v>3.18</v>
      </c>
      <c r="P49" s="202">
        <v>4.21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45.77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4.2300000000000004</v>
      </c>
      <c r="AZ49" s="202">
        <v>1.17</v>
      </c>
      <c r="BA49" s="202">
        <v>3.43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1.96</v>
      </c>
      <c r="M50" s="202">
        <v>2.46</v>
      </c>
      <c r="N50" s="202">
        <v>2.86</v>
      </c>
      <c r="O50" s="202">
        <v>3.18</v>
      </c>
      <c r="P50" s="202">
        <v>4.21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45.77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4.2300000000000004</v>
      </c>
      <c r="AZ50" s="202">
        <v>1.17</v>
      </c>
      <c r="BA50" s="202">
        <v>3.43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2.46</v>
      </c>
      <c r="N51" s="202">
        <v>2.86</v>
      </c>
      <c r="O51" s="202">
        <v>3.18</v>
      </c>
      <c r="P51" s="202">
        <v>4.21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44.56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4.2300000000000004</v>
      </c>
      <c r="AZ51" s="202">
        <v>1.17</v>
      </c>
      <c r="BA51" s="202">
        <v>3.43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2.46</v>
      </c>
      <c r="N52" s="202">
        <v>2.86</v>
      </c>
      <c r="O52" s="202">
        <v>3.18</v>
      </c>
      <c r="P52" s="202">
        <v>4.21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44.56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4.2300000000000004</v>
      </c>
      <c r="AZ52" s="202">
        <v>1.17</v>
      </c>
      <c r="BA52" s="202">
        <v>3.43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2.46</v>
      </c>
      <c r="N53" s="202">
        <v>2.86</v>
      </c>
      <c r="O53" s="202">
        <v>3.18</v>
      </c>
      <c r="P53" s="202">
        <v>4.21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44.56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4.2300000000000004</v>
      </c>
      <c r="AZ53" s="202">
        <v>1.17</v>
      </c>
      <c r="BA53" s="202">
        <v>3.43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2.46</v>
      </c>
      <c r="N54" s="202">
        <v>2.86</v>
      </c>
      <c r="O54" s="202">
        <v>3.18</v>
      </c>
      <c r="P54" s="202">
        <v>4.21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44.56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4.2300000000000004</v>
      </c>
      <c r="AZ54" s="202">
        <v>1.17</v>
      </c>
      <c r="BA54" s="202">
        <v>3.43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2.46</v>
      </c>
      <c r="N55" s="202">
        <v>2.86</v>
      </c>
      <c r="O55" s="202">
        <v>3.18</v>
      </c>
      <c r="P55" s="202">
        <v>4.21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44.56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4.2300000000000004</v>
      </c>
      <c r="AZ55" s="202">
        <v>1.17</v>
      </c>
      <c r="BA55" s="202">
        <v>3.43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2.46</v>
      </c>
      <c r="N56" s="202">
        <v>2.86</v>
      </c>
      <c r="O56" s="202">
        <v>3.18</v>
      </c>
      <c r="P56" s="202">
        <v>4.21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44.56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4.2300000000000004</v>
      </c>
      <c r="AZ56" s="202">
        <v>1.17</v>
      </c>
      <c r="BA56" s="202">
        <v>3.43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2.46</v>
      </c>
      <c r="N57" s="202">
        <v>2.86</v>
      </c>
      <c r="O57" s="202">
        <v>3.18</v>
      </c>
      <c r="P57" s="202">
        <v>4.21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44.56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4.2300000000000004</v>
      </c>
      <c r="AZ57" s="202">
        <v>1.17</v>
      </c>
      <c r="BA57" s="202">
        <v>3.43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2.46</v>
      </c>
      <c r="N58" s="202">
        <v>2.86</v>
      </c>
      <c r="O58" s="202">
        <v>3.18</v>
      </c>
      <c r="P58" s="202">
        <v>4.21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44.56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4.2300000000000004</v>
      </c>
      <c r="AZ58" s="202">
        <v>1.17</v>
      </c>
      <c r="BA58" s="202">
        <v>3.43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2.46</v>
      </c>
      <c r="N59" s="202">
        <v>2.86</v>
      </c>
      <c r="O59" s="202">
        <v>3.18</v>
      </c>
      <c r="P59" s="202">
        <v>4.21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44.56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4.2300000000000004</v>
      </c>
      <c r="AZ59" s="202">
        <v>1.17</v>
      </c>
      <c r="BA59" s="202">
        <v>3.43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2.46</v>
      </c>
      <c r="N60" s="202">
        <v>2.86</v>
      </c>
      <c r="O60" s="202">
        <v>3.18</v>
      </c>
      <c r="P60" s="202">
        <v>4.21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44.56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4.2300000000000004</v>
      </c>
      <c r="AZ60" s="202">
        <v>2.35</v>
      </c>
      <c r="BA60" s="202">
        <v>3.43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2.46</v>
      </c>
      <c r="N61" s="202">
        <v>2.86</v>
      </c>
      <c r="O61" s="202">
        <v>3.18</v>
      </c>
      <c r="P61" s="202">
        <v>4.21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44.56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4.2300000000000004</v>
      </c>
      <c r="AZ61" s="202">
        <v>3.53</v>
      </c>
      <c r="BA61" s="202">
        <v>3.43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2.46</v>
      </c>
      <c r="N62" s="202">
        <v>2.86</v>
      </c>
      <c r="O62" s="202">
        <v>3.18</v>
      </c>
      <c r="P62" s="202">
        <v>4.21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42.36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4.2300000000000004</v>
      </c>
      <c r="AZ62" s="202">
        <v>3.53</v>
      </c>
      <c r="BA62" s="202">
        <v>3.43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2.46</v>
      </c>
      <c r="N63" s="202">
        <v>2.86</v>
      </c>
      <c r="O63" s="202">
        <v>3.18</v>
      </c>
      <c r="P63" s="202">
        <v>4.21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44.56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4.2300000000000004</v>
      </c>
      <c r="AZ63" s="202">
        <v>3.53</v>
      </c>
      <c r="BA63" s="202">
        <v>3.43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2.46</v>
      </c>
      <c r="N64" s="202">
        <v>2.86</v>
      </c>
      <c r="O64" s="202">
        <v>3.18</v>
      </c>
      <c r="P64" s="202">
        <v>4.21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44.56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4.2300000000000004</v>
      </c>
      <c r="AZ64" s="202">
        <v>3.53</v>
      </c>
      <c r="BA64" s="202">
        <v>3.43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2.46</v>
      </c>
      <c r="N65" s="202">
        <v>2.86</v>
      </c>
      <c r="O65" s="202">
        <v>3.18</v>
      </c>
      <c r="P65" s="202">
        <v>4.21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44.56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4.2300000000000004</v>
      </c>
      <c r="AZ65" s="202">
        <v>3.53</v>
      </c>
      <c r="BA65" s="202">
        <v>3.43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2.46</v>
      </c>
      <c r="N66" s="202">
        <v>2.86</v>
      </c>
      <c r="O66" s="202">
        <v>3.18</v>
      </c>
      <c r="P66" s="202">
        <v>4.21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44.56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4.2300000000000004</v>
      </c>
      <c r="AZ66" s="202">
        <v>3.53</v>
      </c>
      <c r="BA66" s="202">
        <v>3.43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2.46</v>
      </c>
      <c r="N67" s="202">
        <v>2.86</v>
      </c>
      <c r="O67" s="202">
        <v>3.18</v>
      </c>
      <c r="P67" s="202">
        <v>4.21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44.56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4.2300000000000004</v>
      </c>
      <c r="AZ67" s="202">
        <v>3.53</v>
      </c>
      <c r="BA67" s="202">
        <v>3.43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2.46</v>
      </c>
      <c r="N68" s="202">
        <v>2.86</v>
      </c>
      <c r="O68" s="202">
        <v>3.18</v>
      </c>
      <c r="P68" s="202">
        <v>4.21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44.56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4.2300000000000004</v>
      </c>
      <c r="AZ68" s="202">
        <v>3.53</v>
      </c>
      <c r="BA68" s="202">
        <v>3.43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2.46</v>
      </c>
      <c r="N69" s="202">
        <v>2.86</v>
      </c>
      <c r="O69" s="202">
        <v>3.18</v>
      </c>
      <c r="P69" s="202">
        <v>4.21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44.56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4.2300000000000004</v>
      </c>
      <c r="AZ69" s="202">
        <v>3.53</v>
      </c>
      <c r="BA69" s="202">
        <v>3.43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2.46</v>
      </c>
      <c r="N70" s="202">
        <v>2.86</v>
      </c>
      <c r="O70" s="202">
        <v>3.18</v>
      </c>
      <c r="P70" s="202">
        <v>4.21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44.56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4.2300000000000004</v>
      </c>
      <c r="AZ70" s="202">
        <v>3.53</v>
      </c>
      <c r="BA70" s="202">
        <v>3.43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2.46</v>
      </c>
      <c r="N71" s="202">
        <v>2.86</v>
      </c>
      <c r="O71" s="202">
        <v>3.18</v>
      </c>
      <c r="P71" s="202">
        <v>4.21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44.56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4.2300000000000004</v>
      </c>
      <c r="AZ71" s="202">
        <v>3.53</v>
      </c>
      <c r="BA71" s="202">
        <v>3.43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2.46</v>
      </c>
      <c r="N72" s="202">
        <v>2.86</v>
      </c>
      <c r="O72" s="202">
        <v>3.18</v>
      </c>
      <c r="P72" s="202">
        <v>4.21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44.56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4.2300000000000004</v>
      </c>
      <c r="AZ72" s="202">
        <v>5.18</v>
      </c>
      <c r="BA72" s="202">
        <v>3.43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2.46</v>
      </c>
      <c r="N73" s="202">
        <v>2.86</v>
      </c>
      <c r="O73" s="202">
        <v>3.18</v>
      </c>
      <c r="P73" s="202">
        <v>4.21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44.56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4.2300000000000004</v>
      </c>
      <c r="AZ73" s="202">
        <v>5.18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2.46</v>
      </c>
      <c r="N74" s="202">
        <v>2.86</v>
      </c>
      <c r="O74" s="202">
        <v>3.18</v>
      </c>
      <c r="P74" s="202">
        <v>4.21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44.56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4.2300000000000004</v>
      </c>
      <c r="AZ74" s="202">
        <v>5.18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2.46</v>
      </c>
      <c r="N75" s="202">
        <v>2.86</v>
      </c>
      <c r="O75" s="202">
        <v>3.18</v>
      </c>
      <c r="P75" s="202">
        <v>4.21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44.56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4.2300000000000004</v>
      </c>
      <c r="AZ75" s="202">
        <v>5.18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2.46</v>
      </c>
      <c r="N76" s="202">
        <v>2.86</v>
      </c>
      <c r="O76" s="202">
        <v>3.18</v>
      </c>
      <c r="P76" s="202">
        <v>4.21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44.56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4.2300000000000004</v>
      </c>
      <c r="AZ76" s="202">
        <v>5.18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2.46</v>
      </c>
      <c r="N77" s="202">
        <v>2.86</v>
      </c>
      <c r="O77" s="202">
        <v>3.18</v>
      </c>
      <c r="P77" s="202">
        <v>4.21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44.56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4.2300000000000004</v>
      </c>
      <c r="AZ77" s="202">
        <v>5.18</v>
      </c>
      <c r="BA77" s="202">
        <v>3.43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2.46</v>
      </c>
      <c r="N78" s="202">
        <v>2.86</v>
      </c>
      <c r="O78" s="202">
        <v>3.18</v>
      </c>
      <c r="P78" s="202">
        <v>4.21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44.56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4.3099999999999996</v>
      </c>
      <c r="AZ78" s="202">
        <v>5.18</v>
      </c>
      <c r="BA78" s="202">
        <v>3.51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2.46</v>
      </c>
      <c r="N79" s="202">
        <v>2.86</v>
      </c>
      <c r="O79" s="202">
        <v>3.18</v>
      </c>
      <c r="P79" s="202">
        <v>4.21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44.56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4.3099999999999996</v>
      </c>
      <c r="AZ79" s="202">
        <v>5.18</v>
      </c>
      <c r="BA79" s="202">
        <v>3.51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2.46</v>
      </c>
      <c r="N80" s="202">
        <v>2.86</v>
      </c>
      <c r="O80" s="202">
        <v>3.18</v>
      </c>
      <c r="P80" s="202">
        <v>4.21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44.56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4.3099999999999996</v>
      </c>
      <c r="AZ80" s="202">
        <v>5.18</v>
      </c>
      <c r="BA80" s="202">
        <v>3.51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2.46</v>
      </c>
      <c r="N81" s="202">
        <v>2.86</v>
      </c>
      <c r="O81" s="202">
        <v>3.18</v>
      </c>
      <c r="P81" s="202">
        <v>4.21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44.56</v>
      </c>
      <c r="AH81" s="202">
        <v>0</v>
      </c>
      <c r="AI81" s="202">
        <v>18.11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4.3099999999999996</v>
      </c>
      <c r="AZ81" s="202">
        <v>5.18</v>
      </c>
      <c r="BA81" s="202">
        <v>3.51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2.46</v>
      </c>
      <c r="N82" s="202">
        <v>2.86</v>
      </c>
      <c r="O82" s="202">
        <v>3.18</v>
      </c>
      <c r="P82" s="202">
        <v>4.21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44.56</v>
      </c>
      <c r="AH82" s="202">
        <v>0</v>
      </c>
      <c r="AI82" s="202">
        <v>18.11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4.3099999999999996</v>
      </c>
      <c r="AZ82" s="202">
        <v>5.18</v>
      </c>
      <c r="BA82" s="202">
        <v>3.51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2.46</v>
      </c>
      <c r="N83" s="202">
        <v>2.86</v>
      </c>
      <c r="O83" s="202">
        <v>3.18</v>
      </c>
      <c r="P83" s="202">
        <v>4.21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33.799999999999997</v>
      </c>
      <c r="AH83" s="202">
        <v>0</v>
      </c>
      <c r="AI83" s="202">
        <v>18.11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4.3099999999999996</v>
      </c>
      <c r="AZ83" s="202">
        <v>5.18</v>
      </c>
      <c r="BA83" s="202">
        <v>3.51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2.46</v>
      </c>
      <c r="N84" s="202">
        <v>2.86</v>
      </c>
      <c r="O84" s="202">
        <v>3.18</v>
      </c>
      <c r="P84" s="202">
        <v>4.21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33.799999999999997</v>
      </c>
      <c r="AH84" s="202">
        <v>0</v>
      </c>
      <c r="AI84" s="202">
        <v>18.11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4.3099999999999996</v>
      </c>
      <c r="AZ84" s="202">
        <v>5.18</v>
      </c>
      <c r="BA84" s="202">
        <v>3.51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2.46</v>
      </c>
      <c r="N85" s="202">
        <v>2.86</v>
      </c>
      <c r="O85" s="202">
        <v>3.18</v>
      </c>
      <c r="P85" s="202">
        <v>4.21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33.799999999999997</v>
      </c>
      <c r="AH85" s="202">
        <v>0</v>
      </c>
      <c r="AI85" s="202">
        <v>18.11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4.3099999999999996</v>
      </c>
      <c r="AZ85" s="202">
        <v>5.18</v>
      </c>
      <c r="BA85" s="202">
        <v>3.51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2.46</v>
      </c>
      <c r="N86" s="202">
        <v>2.86</v>
      </c>
      <c r="O86" s="202">
        <v>3.18</v>
      </c>
      <c r="P86" s="202">
        <v>4.21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33.799999999999997</v>
      </c>
      <c r="AH86" s="202">
        <v>0</v>
      </c>
      <c r="AI86" s="202">
        <v>18.11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4.2300000000000004</v>
      </c>
      <c r="AZ86" s="202">
        <v>5.18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2.46</v>
      </c>
      <c r="N87" s="202">
        <v>2.86</v>
      </c>
      <c r="O87" s="202">
        <v>3.18</v>
      </c>
      <c r="P87" s="202">
        <v>4.21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33.799999999999997</v>
      </c>
      <c r="AH87" s="202">
        <v>0</v>
      </c>
      <c r="AI87" s="202">
        <v>18.11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4.2300000000000004</v>
      </c>
      <c r="AZ87" s="202">
        <v>5.18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2.46</v>
      </c>
      <c r="N88" s="202">
        <v>2.86</v>
      </c>
      <c r="O88" s="202">
        <v>3.18</v>
      </c>
      <c r="P88" s="202">
        <v>4.21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33.799999999999997</v>
      </c>
      <c r="AH88" s="202">
        <v>0</v>
      </c>
      <c r="AI88" s="202">
        <v>18.11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4.2300000000000004</v>
      </c>
      <c r="AZ88" s="202">
        <v>5.18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2.46</v>
      </c>
      <c r="N89" s="202">
        <v>2.86</v>
      </c>
      <c r="O89" s="202">
        <v>3.18</v>
      </c>
      <c r="P89" s="202">
        <v>4.21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33.799999999999997</v>
      </c>
      <c r="AH89" s="202">
        <v>0</v>
      </c>
      <c r="AI89" s="202">
        <v>18.11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4.2300000000000004</v>
      </c>
      <c r="AZ89" s="202">
        <v>5.18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2.46</v>
      </c>
      <c r="N90" s="202">
        <v>2.86</v>
      </c>
      <c r="O90" s="202">
        <v>3.18</v>
      </c>
      <c r="P90" s="202">
        <v>4.21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33.799999999999997</v>
      </c>
      <c r="AH90" s="202">
        <v>0</v>
      </c>
      <c r="AI90" s="202">
        <v>18.11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4.3099999999999996</v>
      </c>
      <c r="AZ90" s="202">
        <v>5.18</v>
      </c>
      <c r="BA90" s="202">
        <v>3.51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2.46</v>
      </c>
      <c r="N91" s="202">
        <v>2.86</v>
      </c>
      <c r="O91" s="202">
        <v>3.18</v>
      </c>
      <c r="P91" s="202">
        <v>4.21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34.51</v>
      </c>
      <c r="AH91" s="202">
        <v>0</v>
      </c>
      <c r="AI91" s="202">
        <v>18.11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4.3099999999999996</v>
      </c>
      <c r="AZ91" s="202">
        <v>5.18</v>
      </c>
      <c r="BA91" s="202">
        <v>3.51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2.46</v>
      </c>
      <c r="N92" s="202">
        <v>2.86</v>
      </c>
      <c r="O92" s="202">
        <v>3.18</v>
      </c>
      <c r="P92" s="202">
        <v>4.21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34.51</v>
      </c>
      <c r="AH92" s="202">
        <v>0</v>
      </c>
      <c r="AI92" s="202">
        <v>18.11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4.3099999999999996</v>
      </c>
      <c r="AZ92" s="202">
        <v>5.18</v>
      </c>
      <c r="BA92" s="202">
        <v>3.51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2.46</v>
      </c>
      <c r="N93" s="202">
        <v>2.86</v>
      </c>
      <c r="O93" s="202">
        <v>3.18</v>
      </c>
      <c r="P93" s="202">
        <v>4.21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34.51</v>
      </c>
      <c r="AH93" s="202">
        <v>0</v>
      </c>
      <c r="AI93" s="202">
        <v>18.11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4.3099999999999996</v>
      </c>
      <c r="AZ93" s="202">
        <v>5.18</v>
      </c>
      <c r="BA93" s="202">
        <v>3.51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2.46</v>
      </c>
      <c r="N94" s="202">
        <v>2.86</v>
      </c>
      <c r="O94" s="202">
        <v>3.18</v>
      </c>
      <c r="P94" s="202">
        <v>4.21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34.51</v>
      </c>
      <c r="AH94" s="202">
        <v>0</v>
      </c>
      <c r="AI94" s="202">
        <v>18.11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4.2300000000000004</v>
      </c>
      <c r="AZ94" s="202">
        <v>5.18</v>
      </c>
      <c r="BA94" s="202">
        <v>3.43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1.9</v>
      </c>
      <c r="N95" s="202">
        <v>2.86</v>
      </c>
      <c r="O95" s="202">
        <v>3.18</v>
      </c>
      <c r="P95" s="202">
        <v>4.21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34.51</v>
      </c>
      <c r="AH95" s="202">
        <v>0</v>
      </c>
      <c r="AI95" s="202">
        <v>18.11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4.2300000000000004</v>
      </c>
      <c r="AZ95" s="202">
        <v>5.18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1.9</v>
      </c>
      <c r="N96" s="202">
        <v>2.86</v>
      </c>
      <c r="O96" s="202">
        <v>3.18</v>
      </c>
      <c r="P96" s="202">
        <v>4.21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34.51</v>
      </c>
      <c r="AH96" s="202">
        <v>0</v>
      </c>
      <c r="AI96" s="202">
        <v>18.11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4.2300000000000004</v>
      </c>
      <c r="AZ96" s="202">
        <v>5.18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1.9</v>
      </c>
      <c r="N97" s="202">
        <v>2.86</v>
      </c>
      <c r="O97" s="202">
        <v>3.18</v>
      </c>
      <c r="P97" s="202">
        <v>4.21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34.51</v>
      </c>
      <c r="AH97" s="202">
        <v>0</v>
      </c>
      <c r="AI97" s="202">
        <v>18.11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4.2300000000000004</v>
      </c>
      <c r="AZ97" s="202">
        <v>5.18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1.9</v>
      </c>
      <c r="N98" s="202">
        <v>2.86</v>
      </c>
      <c r="O98" s="202">
        <v>3.18</v>
      </c>
      <c r="P98" s="202">
        <v>4.21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34.51</v>
      </c>
      <c r="AH98" s="202">
        <v>0</v>
      </c>
      <c r="AI98" s="202">
        <v>18.11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4.2300000000000004</v>
      </c>
      <c r="AZ98" s="202">
        <v>5.18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1.7027500000000001E-2</v>
      </c>
      <c r="M99">
        <f t="shared" si="0"/>
        <v>5.8265000000000053E-2</v>
      </c>
      <c r="N99">
        <f t="shared" si="0"/>
        <v>6.8640000000000173E-2</v>
      </c>
      <c r="O99">
        <f t="shared" si="0"/>
        <v>7.6320000000000124E-2</v>
      </c>
      <c r="P99">
        <f t="shared" si="0"/>
        <v>0.10539249999999986</v>
      </c>
      <c r="Q99">
        <f t="shared" si="0"/>
        <v>1.7049999999999997E-3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4.7187499999999986E-2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1.0471900000000001</v>
      </c>
      <c r="AH99">
        <f t="shared" si="0"/>
        <v>0</v>
      </c>
      <c r="AI99">
        <f t="shared" si="0"/>
        <v>0.45964499999999964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0.10176000000000006</v>
      </c>
      <c r="AZ99">
        <f t="shared" si="0"/>
        <v>0.10103250000000003</v>
      </c>
      <c r="BA99">
        <f t="shared" si="0"/>
        <v>8.2560000000000078E-2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9.36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9.36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9.36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9.36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9.36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9.36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9.36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9.36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9.36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9.36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9.36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9.36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9.36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9.36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9.36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9.36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9.36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9.36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9.36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9.36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9.36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9.36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9.36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9.36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9.36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9.36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9.36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9.36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9.36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9.36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9.36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9.36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9.36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9.36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9.36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9.36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9.24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9.24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9.24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9.24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9.24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9.24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9.24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9.24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9.24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9.24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9.24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9.24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8.99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8.99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8.99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8.99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8.99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8.99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8.99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8.99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8.99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8.99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8.99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8.5500000000000007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8.99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8.99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8.99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8.99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8.99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8.99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8.99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8.99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8.99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8.99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8.99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8.99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8.99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8.99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8.99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8.99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8.99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8.99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8.99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8.99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6.82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6.82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6.82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6.82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6.82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6.82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6.82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6.82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6.96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6.96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6.96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6.96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6.96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6.96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6.96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6.96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0.21133000000000032</v>
      </c>
      <c r="AH99">
        <f t="shared" si="0"/>
        <v>0</v>
      </c>
      <c r="AI99">
        <f t="shared" si="0"/>
        <v>0.13889999999999972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154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154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154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154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154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154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154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152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152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152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152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152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152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152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152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152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148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148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148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148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31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31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31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31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31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31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148</v>
      </c>
      <c r="J79" s="202">
        <v>0</v>
      </c>
      <c r="K79" s="202">
        <v>283.64999999999998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31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148</v>
      </c>
      <c r="J80" s="202">
        <v>0</v>
      </c>
      <c r="K80" s="202">
        <v>283.64999999999998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31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148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31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148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148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148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148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148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148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148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32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148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32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148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32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32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32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32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0.78925000000000001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3.6219999999999999</v>
      </c>
      <c r="J99" s="115">
        <f t="shared" si="0"/>
        <v>0</v>
      </c>
      <c r="K99" s="115">
        <f t="shared" si="0"/>
        <v>6.6443250000000011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37.06</v>
      </c>
      <c r="K3" s="202">
        <v>15.85</v>
      </c>
      <c r="L3" s="202">
        <v>0.28999999999999998</v>
      </c>
      <c r="M3" s="202">
        <v>1.83</v>
      </c>
      <c r="N3" s="202">
        <v>1.62</v>
      </c>
      <c r="O3" s="202">
        <v>2.29</v>
      </c>
      <c r="P3" s="202">
        <v>0.71</v>
      </c>
      <c r="Q3" s="202">
        <v>0.27</v>
      </c>
      <c r="R3" s="202">
        <v>0.54</v>
      </c>
      <c r="S3" s="202">
        <v>0.35</v>
      </c>
      <c r="T3" s="202">
        <v>0</v>
      </c>
      <c r="U3" s="202">
        <v>1.58</v>
      </c>
      <c r="V3" s="202">
        <v>0.28999999999999998</v>
      </c>
      <c r="W3" s="202">
        <v>0.46</v>
      </c>
      <c r="X3" s="202">
        <v>1.35</v>
      </c>
      <c r="Y3" s="202">
        <v>0</v>
      </c>
      <c r="Z3" s="202">
        <v>3.81</v>
      </c>
      <c r="AA3" s="202">
        <v>1.23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46.84</v>
      </c>
      <c r="AJ3" s="202">
        <v>0</v>
      </c>
      <c r="AK3" s="202">
        <v>0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37.06</v>
      </c>
      <c r="K4" s="202">
        <v>15.85</v>
      </c>
      <c r="L4" s="202">
        <v>0.28999999999999998</v>
      </c>
      <c r="M4" s="202">
        <v>1.83</v>
      </c>
      <c r="N4" s="202">
        <v>1.62</v>
      </c>
      <c r="O4" s="202">
        <v>2.29</v>
      </c>
      <c r="P4" s="202">
        <v>0.71</v>
      </c>
      <c r="Q4" s="202">
        <v>0.28000000000000003</v>
      </c>
      <c r="R4" s="202">
        <v>0.54</v>
      </c>
      <c r="S4" s="202">
        <v>0.36</v>
      </c>
      <c r="T4" s="202">
        <v>0</v>
      </c>
      <c r="U4" s="202">
        <v>1.58</v>
      </c>
      <c r="V4" s="202">
        <v>0.28999999999999998</v>
      </c>
      <c r="W4" s="202">
        <v>0.46</v>
      </c>
      <c r="X4" s="202">
        <v>1.35</v>
      </c>
      <c r="Y4" s="202">
        <v>0</v>
      </c>
      <c r="Z4" s="202">
        <v>3.81</v>
      </c>
      <c r="AA4" s="202">
        <v>1.23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46.84</v>
      </c>
      <c r="AJ4" s="202">
        <v>0</v>
      </c>
      <c r="AK4" s="202">
        <v>0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37.06</v>
      </c>
      <c r="K5" s="202">
        <v>15.85</v>
      </c>
      <c r="L5" s="202">
        <v>0</v>
      </c>
      <c r="M5" s="202">
        <v>1.83</v>
      </c>
      <c r="N5" s="202">
        <v>1.62</v>
      </c>
      <c r="O5" s="202">
        <v>2.29</v>
      </c>
      <c r="P5" s="202">
        <v>0.71</v>
      </c>
      <c r="Q5" s="202">
        <v>0.28000000000000003</v>
      </c>
      <c r="R5" s="202">
        <v>0.54</v>
      </c>
      <c r="S5" s="202">
        <v>0.36</v>
      </c>
      <c r="T5" s="202">
        <v>0</v>
      </c>
      <c r="U5" s="202">
        <v>1.58</v>
      </c>
      <c r="V5" s="202">
        <v>0.28999999999999998</v>
      </c>
      <c r="W5" s="202">
        <v>0.46</v>
      </c>
      <c r="X5" s="202">
        <v>1.35</v>
      </c>
      <c r="Y5" s="202">
        <v>0</v>
      </c>
      <c r="Z5" s="202">
        <v>3.81</v>
      </c>
      <c r="AA5" s="202">
        <v>1.23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46.84</v>
      </c>
      <c r="AJ5" s="202">
        <v>0</v>
      </c>
      <c r="AK5" s="202">
        <v>0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37.06</v>
      </c>
      <c r="K6" s="202">
        <v>15.85</v>
      </c>
      <c r="L6" s="202">
        <v>0.28999999999999998</v>
      </c>
      <c r="M6" s="202">
        <v>1.83</v>
      </c>
      <c r="N6" s="202">
        <v>1.62</v>
      </c>
      <c r="O6" s="202">
        <v>2.29</v>
      </c>
      <c r="P6" s="202">
        <v>0.71</v>
      </c>
      <c r="Q6" s="202">
        <v>0.28000000000000003</v>
      </c>
      <c r="R6" s="202">
        <v>0.54</v>
      </c>
      <c r="S6" s="202">
        <v>0.36</v>
      </c>
      <c r="T6" s="202">
        <v>0</v>
      </c>
      <c r="U6" s="202">
        <v>1.58</v>
      </c>
      <c r="V6" s="202">
        <v>0.28999999999999998</v>
      </c>
      <c r="W6" s="202">
        <v>0.46</v>
      </c>
      <c r="X6" s="202">
        <v>1.35</v>
      </c>
      <c r="Y6" s="202">
        <v>0</v>
      </c>
      <c r="Z6" s="202">
        <v>3.81</v>
      </c>
      <c r="AA6" s="202">
        <v>1.23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46.84</v>
      </c>
      <c r="AJ6" s="202">
        <v>0</v>
      </c>
      <c r="AK6" s="202">
        <v>0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37.06</v>
      </c>
      <c r="K7" s="202">
        <v>15.85</v>
      </c>
      <c r="L7" s="202">
        <v>0.28999999999999998</v>
      </c>
      <c r="M7" s="202">
        <v>1.83</v>
      </c>
      <c r="N7" s="202">
        <v>1.62</v>
      </c>
      <c r="O7" s="202">
        <v>2.29</v>
      </c>
      <c r="P7" s="202">
        <v>0.71</v>
      </c>
      <c r="Q7" s="202">
        <v>7.0000000000000007E-2</v>
      </c>
      <c r="R7" s="202">
        <v>0.57999999999999996</v>
      </c>
      <c r="S7" s="202">
        <v>0.36</v>
      </c>
      <c r="T7" s="202">
        <v>0</v>
      </c>
      <c r="U7" s="202">
        <v>1.58</v>
      </c>
      <c r="V7" s="202">
        <v>0.28999999999999998</v>
      </c>
      <c r="W7" s="202">
        <v>0.46</v>
      </c>
      <c r="X7" s="202">
        <v>1.35</v>
      </c>
      <c r="Y7" s="202">
        <v>0</v>
      </c>
      <c r="Z7" s="202">
        <v>3.81</v>
      </c>
      <c r="AA7" s="202">
        <v>1.23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46.84</v>
      </c>
      <c r="AJ7" s="202">
        <v>0</v>
      </c>
      <c r="AK7" s="202">
        <v>0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37.06</v>
      </c>
      <c r="K8" s="202">
        <v>15.85</v>
      </c>
      <c r="L8" s="202">
        <v>0.28999999999999998</v>
      </c>
      <c r="M8" s="202">
        <v>1.83</v>
      </c>
      <c r="N8" s="202">
        <v>1.62</v>
      </c>
      <c r="O8" s="202">
        <v>2.29</v>
      </c>
      <c r="P8" s="202">
        <v>0.99</v>
      </c>
      <c r="Q8" s="202">
        <v>0.28000000000000003</v>
      </c>
      <c r="R8" s="202">
        <v>0.57999999999999996</v>
      </c>
      <c r="S8" s="202">
        <v>0.36</v>
      </c>
      <c r="T8" s="202">
        <v>0</v>
      </c>
      <c r="U8" s="202">
        <v>1.58</v>
      </c>
      <c r="V8" s="202">
        <v>0.28999999999999998</v>
      </c>
      <c r="W8" s="202">
        <v>0.46</v>
      </c>
      <c r="X8" s="202">
        <v>1.35</v>
      </c>
      <c r="Y8" s="202">
        <v>0</v>
      </c>
      <c r="Z8" s="202">
        <v>3.81</v>
      </c>
      <c r="AA8" s="202">
        <v>1.23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46.84</v>
      </c>
      <c r="AJ8" s="202">
        <v>0</v>
      </c>
      <c r="AK8" s="202">
        <v>0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37.06</v>
      </c>
      <c r="K9" s="202">
        <v>15.85</v>
      </c>
      <c r="L9" s="202">
        <v>7.0000000000000007E-2</v>
      </c>
      <c r="M9" s="202">
        <v>1.83</v>
      </c>
      <c r="N9" s="202">
        <v>1.62</v>
      </c>
      <c r="O9" s="202">
        <v>2.29</v>
      </c>
      <c r="P9" s="202">
        <v>0.97</v>
      </c>
      <c r="Q9" s="202">
        <v>0.28000000000000003</v>
      </c>
      <c r="R9" s="202">
        <v>0.57999999999999996</v>
      </c>
      <c r="S9" s="202">
        <v>0.36</v>
      </c>
      <c r="T9" s="202">
        <v>0</v>
      </c>
      <c r="U9" s="202">
        <v>1.58</v>
      </c>
      <c r="V9" s="202">
        <v>0.28999999999999998</v>
      </c>
      <c r="W9" s="202">
        <v>0.46</v>
      </c>
      <c r="X9" s="202">
        <v>1.35</v>
      </c>
      <c r="Y9" s="202">
        <v>0</v>
      </c>
      <c r="Z9" s="202">
        <v>3.81</v>
      </c>
      <c r="AA9" s="202">
        <v>1.23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46.84</v>
      </c>
      <c r="AJ9" s="202">
        <v>0</v>
      </c>
      <c r="AK9" s="202">
        <v>15.61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37.06</v>
      </c>
      <c r="K10" s="202">
        <v>15.85</v>
      </c>
      <c r="L10" s="202">
        <v>7.0000000000000007E-2</v>
      </c>
      <c r="M10" s="202">
        <v>1.83</v>
      </c>
      <c r="N10" s="202">
        <v>1.62</v>
      </c>
      <c r="O10" s="202">
        <v>2.29</v>
      </c>
      <c r="P10" s="202">
        <v>0.79</v>
      </c>
      <c r="Q10" s="202">
        <v>0.28000000000000003</v>
      </c>
      <c r="R10" s="202">
        <v>0.57999999999999996</v>
      </c>
      <c r="S10" s="202">
        <v>0.36</v>
      </c>
      <c r="T10" s="202">
        <v>0</v>
      </c>
      <c r="U10" s="202">
        <v>1.58</v>
      </c>
      <c r="V10" s="202">
        <v>0.28999999999999998</v>
      </c>
      <c r="W10" s="202">
        <v>0.46</v>
      </c>
      <c r="X10" s="202">
        <v>1.35</v>
      </c>
      <c r="Y10" s="202">
        <v>0</v>
      </c>
      <c r="Z10" s="202">
        <v>3.81</v>
      </c>
      <c r="AA10" s="202">
        <v>1.23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46.84</v>
      </c>
      <c r="AJ10" s="202">
        <v>0</v>
      </c>
      <c r="AK10" s="202">
        <v>15.61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37.06</v>
      </c>
      <c r="K11" s="202">
        <v>15.85</v>
      </c>
      <c r="L11" s="202">
        <v>7.0000000000000007E-2</v>
      </c>
      <c r="M11" s="202">
        <v>2.12</v>
      </c>
      <c r="N11" s="202">
        <v>1.62</v>
      </c>
      <c r="O11" s="202">
        <v>2.29</v>
      </c>
      <c r="P11" s="202">
        <v>0.79</v>
      </c>
      <c r="Q11" s="202">
        <v>0.28000000000000003</v>
      </c>
      <c r="R11" s="202">
        <v>0.57999999999999996</v>
      </c>
      <c r="S11" s="202">
        <v>0.36</v>
      </c>
      <c r="T11" s="202">
        <v>0</v>
      </c>
      <c r="U11" s="202">
        <v>1.58</v>
      </c>
      <c r="V11" s="202">
        <v>0.28999999999999998</v>
      </c>
      <c r="W11" s="202">
        <v>0.46</v>
      </c>
      <c r="X11" s="202">
        <v>1.35</v>
      </c>
      <c r="Y11" s="202">
        <v>0</v>
      </c>
      <c r="Z11" s="202">
        <v>3.81</v>
      </c>
      <c r="AA11" s="202">
        <v>1.23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46.84</v>
      </c>
      <c r="AJ11" s="202">
        <v>0</v>
      </c>
      <c r="AK11" s="202">
        <v>15.61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37.06</v>
      </c>
      <c r="K12" s="202">
        <v>44.54</v>
      </c>
      <c r="L12" s="202">
        <v>7.0000000000000007E-2</v>
      </c>
      <c r="M12" s="202">
        <v>1.9</v>
      </c>
      <c r="N12" s="202">
        <v>1.62</v>
      </c>
      <c r="O12" s="202">
        <v>2.29</v>
      </c>
      <c r="P12" s="202">
        <v>0.81</v>
      </c>
      <c r="Q12" s="202">
        <v>0.28000000000000003</v>
      </c>
      <c r="R12" s="202">
        <v>0.57999999999999996</v>
      </c>
      <c r="S12" s="202">
        <v>0.36</v>
      </c>
      <c r="T12" s="202">
        <v>0</v>
      </c>
      <c r="U12" s="202">
        <v>1.58</v>
      </c>
      <c r="V12" s="202">
        <v>0.28999999999999998</v>
      </c>
      <c r="W12" s="202">
        <v>0.46</v>
      </c>
      <c r="X12" s="202">
        <v>1.35</v>
      </c>
      <c r="Y12" s="202">
        <v>0</v>
      </c>
      <c r="Z12" s="202">
        <v>3.81</v>
      </c>
      <c r="AA12" s="202">
        <v>1.23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46.84</v>
      </c>
      <c r="AJ12" s="202">
        <v>0</v>
      </c>
      <c r="AK12" s="202">
        <v>15.61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37.06</v>
      </c>
      <c r="K13" s="202">
        <v>92.98</v>
      </c>
      <c r="L13" s="202">
        <v>7.0000000000000007E-2</v>
      </c>
      <c r="M13" s="202">
        <v>1.9</v>
      </c>
      <c r="N13" s="202">
        <v>1.62</v>
      </c>
      <c r="O13" s="202">
        <v>2.29</v>
      </c>
      <c r="P13" s="202">
        <v>0.8</v>
      </c>
      <c r="Q13" s="202">
        <v>0.28000000000000003</v>
      </c>
      <c r="R13" s="202">
        <v>0.57999999999999996</v>
      </c>
      <c r="S13" s="202">
        <v>0.36</v>
      </c>
      <c r="T13" s="202">
        <v>0</v>
      </c>
      <c r="U13" s="202">
        <v>1.58</v>
      </c>
      <c r="V13" s="202">
        <v>0.28999999999999998</v>
      </c>
      <c r="W13" s="202">
        <v>0.46</v>
      </c>
      <c r="X13" s="202">
        <v>1.35</v>
      </c>
      <c r="Y13" s="202">
        <v>0</v>
      </c>
      <c r="Z13" s="202">
        <v>3.82</v>
      </c>
      <c r="AA13" s="202">
        <v>1.18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46.84</v>
      </c>
      <c r="AJ13" s="202">
        <v>0</v>
      </c>
      <c r="AK13" s="202">
        <v>15.61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37.06</v>
      </c>
      <c r="K14" s="202">
        <v>141.43</v>
      </c>
      <c r="L14" s="202">
        <v>7.0000000000000007E-2</v>
      </c>
      <c r="M14" s="202">
        <v>1.9</v>
      </c>
      <c r="N14" s="202">
        <v>1.62</v>
      </c>
      <c r="O14" s="202">
        <v>2.29</v>
      </c>
      <c r="P14" s="202">
        <v>0.8</v>
      </c>
      <c r="Q14" s="202">
        <v>0.28000000000000003</v>
      </c>
      <c r="R14" s="202">
        <v>0.57999999999999996</v>
      </c>
      <c r="S14" s="202">
        <v>0.36</v>
      </c>
      <c r="T14" s="202">
        <v>0</v>
      </c>
      <c r="U14" s="202">
        <v>1.58</v>
      </c>
      <c r="V14" s="202">
        <v>0.28999999999999998</v>
      </c>
      <c r="W14" s="202">
        <v>0.46</v>
      </c>
      <c r="X14" s="202">
        <v>1.35</v>
      </c>
      <c r="Y14" s="202">
        <v>0</v>
      </c>
      <c r="Z14" s="202">
        <v>3.82</v>
      </c>
      <c r="AA14" s="202">
        <v>1.18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46.84</v>
      </c>
      <c r="AJ14" s="202">
        <v>0</v>
      </c>
      <c r="AK14" s="202">
        <v>15.61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37.06</v>
      </c>
      <c r="K15" s="202">
        <v>141.43</v>
      </c>
      <c r="L15" s="202">
        <v>7.0000000000000007E-2</v>
      </c>
      <c r="M15" s="202">
        <v>1.9</v>
      </c>
      <c r="N15" s="202">
        <v>1.62</v>
      </c>
      <c r="O15" s="202">
        <v>2.29</v>
      </c>
      <c r="P15" s="202">
        <v>0.8</v>
      </c>
      <c r="Q15" s="202">
        <v>0.28000000000000003</v>
      </c>
      <c r="R15" s="202">
        <v>0.57999999999999996</v>
      </c>
      <c r="S15" s="202">
        <v>0.36</v>
      </c>
      <c r="T15" s="202">
        <v>0</v>
      </c>
      <c r="U15" s="202">
        <v>1.58</v>
      </c>
      <c r="V15" s="202">
        <v>0.28999999999999998</v>
      </c>
      <c r="W15" s="202">
        <v>0.46</v>
      </c>
      <c r="X15" s="202">
        <v>1.35</v>
      </c>
      <c r="Y15" s="202">
        <v>0</v>
      </c>
      <c r="Z15" s="202">
        <v>3.81</v>
      </c>
      <c r="AA15" s="202">
        <v>1.18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46.84</v>
      </c>
      <c r="AJ15" s="202">
        <v>0</v>
      </c>
      <c r="AK15" s="202">
        <v>15.61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37.06</v>
      </c>
      <c r="K16" s="202">
        <v>189.87</v>
      </c>
      <c r="L16" s="202">
        <v>7.0000000000000007E-2</v>
      </c>
      <c r="M16" s="202">
        <v>1.9</v>
      </c>
      <c r="N16" s="202">
        <v>1.62</v>
      </c>
      <c r="O16" s="202">
        <v>2.29</v>
      </c>
      <c r="P16" s="202">
        <v>0.8</v>
      </c>
      <c r="Q16" s="202">
        <v>0.28000000000000003</v>
      </c>
      <c r="R16" s="202">
        <v>0.57999999999999996</v>
      </c>
      <c r="S16" s="202">
        <v>0.36</v>
      </c>
      <c r="T16" s="202">
        <v>0</v>
      </c>
      <c r="U16" s="202">
        <v>1.58</v>
      </c>
      <c r="V16" s="202">
        <v>0.28999999999999998</v>
      </c>
      <c r="W16" s="202">
        <v>0.46</v>
      </c>
      <c r="X16" s="202">
        <v>1.35</v>
      </c>
      <c r="Y16" s="202">
        <v>0</v>
      </c>
      <c r="Z16" s="202">
        <v>3.81</v>
      </c>
      <c r="AA16" s="202">
        <v>1.18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46.84</v>
      </c>
      <c r="AJ16" s="202">
        <v>0</v>
      </c>
      <c r="AK16" s="202">
        <v>15.61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37.06</v>
      </c>
      <c r="K17" s="202">
        <v>236.23</v>
      </c>
      <c r="L17" s="202">
        <v>7.0000000000000007E-2</v>
      </c>
      <c r="M17" s="202">
        <v>1.9</v>
      </c>
      <c r="N17" s="202">
        <v>1.62</v>
      </c>
      <c r="O17" s="202">
        <v>2.29</v>
      </c>
      <c r="P17" s="202">
        <v>0.75</v>
      </c>
      <c r="Q17" s="202">
        <v>0.28000000000000003</v>
      </c>
      <c r="R17" s="202">
        <v>0.57999999999999996</v>
      </c>
      <c r="S17" s="202">
        <v>0.36</v>
      </c>
      <c r="T17" s="202">
        <v>0</v>
      </c>
      <c r="U17" s="202">
        <v>1.58</v>
      </c>
      <c r="V17" s="202">
        <v>0.28999999999999998</v>
      </c>
      <c r="W17" s="202">
        <v>0.46</v>
      </c>
      <c r="X17" s="202">
        <v>1.35</v>
      </c>
      <c r="Y17" s="202">
        <v>0</v>
      </c>
      <c r="Z17" s="202">
        <v>3.81</v>
      </c>
      <c r="AA17" s="202">
        <v>1.18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46.84</v>
      </c>
      <c r="AJ17" s="202">
        <v>0</v>
      </c>
      <c r="AK17" s="202">
        <v>15.61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37.06</v>
      </c>
      <c r="K18" s="202">
        <v>236.23</v>
      </c>
      <c r="L18" s="202">
        <v>7.0000000000000007E-2</v>
      </c>
      <c r="M18" s="202">
        <v>1.9</v>
      </c>
      <c r="N18" s="202">
        <v>1.62</v>
      </c>
      <c r="O18" s="202">
        <v>2.29</v>
      </c>
      <c r="P18" s="202">
        <v>0.75</v>
      </c>
      <c r="Q18" s="202">
        <v>0.28000000000000003</v>
      </c>
      <c r="R18" s="202">
        <v>0.57999999999999996</v>
      </c>
      <c r="S18" s="202">
        <v>0.36</v>
      </c>
      <c r="T18" s="202">
        <v>0</v>
      </c>
      <c r="U18" s="202">
        <v>1.58</v>
      </c>
      <c r="V18" s="202">
        <v>0.28999999999999998</v>
      </c>
      <c r="W18" s="202">
        <v>0.46</v>
      </c>
      <c r="X18" s="202">
        <v>1.35</v>
      </c>
      <c r="Y18" s="202">
        <v>0</v>
      </c>
      <c r="Z18" s="202">
        <v>3.81</v>
      </c>
      <c r="AA18" s="202">
        <v>1.18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46.84</v>
      </c>
      <c r="AJ18" s="202">
        <v>0</v>
      </c>
      <c r="AK18" s="202">
        <v>15.61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37.06</v>
      </c>
      <c r="K19" s="202">
        <v>236.23</v>
      </c>
      <c r="L19" s="202">
        <v>7.0000000000000007E-2</v>
      </c>
      <c r="M19" s="202">
        <v>1.9</v>
      </c>
      <c r="N19" s="202">
        <v>1.62</v>
      </c>
      <c r="O19" s="202">
        <v>2.29</v>
      </c>
      <c r="P19" s="202">
        <v>0.75</v>
      </c>
      <c r="Q19" s="202">
        <v>0.28000000000000003</v>
      </c>
      <c r="R19" s="202">
        <v>0.57999999999999996</v>
      </c>
      <c r="S19" s="202">
        <v>0.36</v>
      </c>
      <c r="T19" s="202">
        <v>0</v>
      </c>
      <c r="U19" s="202">
        <v>1.58</v>
      </c>
      <c r="V19" s="202">
        <v>0.28999999999999998</v>
      </c>
      <c r="W19" s="202">
        <v>0.46</v>
      </c>
      <c r="X19" s="202">
        <v>1.35</v>
      </c>
      <c r="Y19" s="202">
        <v>0</v>
      </c>
      <c r="Z19" s="202">
        <v>3.81</v>
      </c>
      <c r="AA19" s="202">
        <v>1.18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46.84</v>
      </c>
      <c r="AJ19" s="202">
        <v>0</v>
      </c>
      <c r="AK19" s="202">
        <v>15.61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37.06</v>
      </c>
      <c r="K20" s="202">
        <v>236.23</v>
      </c>
      <c r="L20" s="202">
        <v>3.82</v>
      </c>
      <c r="M20" s="202">
        <v>1.9</v>
      </c>
      <c r="N20" s="202">
        <v>1.62</v>
      </c>
      <c r="O20" s="202">
        <v>2.29</v>
      </c>
      <c r="P20" s="202">
        <v>0.75</v>
      </c>
      <c r="Q20" s="202">
        <v>3.95</v>
      </c>
      <c r="R20" s="202">
        <v>8.2799999999999994</v>
      </c>
      <c r="S20" s="202">
        <v>5.29</v>
      </c>
      <c r="T20" s="202">
        <v>0</v>
      </c>
      <c r="U20" s="202">
        <v>1.58</v>
      </c>
      <c r="V20" s="202">
        <v>0.28999999999999998</v>
      </c>
      <c r="W20" s="202">
        <v>0.46</v>
      </c>
      <c r="X20" s="202">
        <v>1.35</v>
      </c>
      <c r="Y20" s="202">
        <v>0</v>
      </c>
      <c r="Z20" s="202">
        <v>3.81</v>
      </c>
      <c r="AA20" s="202">
        <v>14.22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46.84</v>
      </c>
      <c r="AJ20" s="202">
        <v>0</v>
      </c>
      <c r="AK20" s="202">
        <v>15.61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37.06</v>
      </c>
      <c r="K21" s="202">
        <v>236.23</v>
      </c>
      <c r="L21" s="202">
        <v>3.82</v>
      </c>
      <c r="M21" s="202">
        <v>1.9</v>
      </c>
      <c r="N21" s="202">
        <v>1.62</v>
      </c>
      <c r="O21" s="202">
        <v>2.29</v>
      </c>
      <c r="P21" s="202">
        <v>0.75</v>
      </c>
      <c r="Q21" s="202">
        <v>3.95</v>
      </c>
      <c r="R21" s="202">
        <v>8.2799999999999994</v>
      </c>
      <c r="S21" s="202">
        <v>5.29</v>
      </c>
      <c r="T21" s="202">
        <v>0</v>
      </c>
      <c r="U21" s="202">
        <v>1.58</v>
      </c>
      <c r="V21" s="202">
        <v>0.28999999999999998</v>
      </c>
      <c r="W21" s="202">
        <v>0.46</v>
      </c>
      <c r="X21" s="202">
        <v>1.35</v>
      </c>
      <c r="Y21" s="202">
        <v>0</v>
      </c>
      <c r="Z21" s="202">
        <v>3.81</v>
      </c>
      <c r="AA21" s="202">
        <v>14.22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46.84</v>
      </c>
      <c r="AJ21" s="202">
        <v>0</v>
      </c>
      <c r="AK21" s="202">
        <v>15.61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37.06</v>
      </c>
      <c r="K22" s="202">
        <v>236.23</v>
      </c>
      <c r="L22" s="202">
        <v>3.82</v>
      </c>
      <c r="M22" s="202">
        <v>1.9</v>
      </c>
      <c r="N22" s="202">
        <v>1.62</v>
      </c>
      <c r="O22" s="202">
        <v>2.29</v>
      </c>
      <c r="P22" s="202">
        <v>0.75</v>
      </c>
      <c r="Q22" s="202">
        <v>3.95</v>
      </c>
      <c r="R22" s="202">
        <v>8.2799999999999994</v>
      </c>
      <c r="S22" s="202">
        <v>5.29</v>
      </c>
      <c r="T22" s="202">
        <v>0</v>
      </c>
      <c r="U22" s="202">
        <v>1.58</v>
      </c>
      <c r="V22" s="202">
        <v>0.28999999999999998</v>
      </c>
      <c r="W22" s="202">
        <v>0.46</v>
      </c>
      <c r="X22" s="202">
        <v>1.35</v>
      </c>
      <c r="Y22" s="202">
        <v>0</v>
      </c>
      <c r="Z22" s="202">
        <v>3.81</v>
      </c>
      <c r="AA22" s="202">
        <v>14.22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46.84</v>
      </c>
      <c r="AJ22" s="202">
        <v>0</v>
      </c>
      <c r="AK22" s="202">
        <v>15.61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37.06</v>
      </c>
      <c r="K23" s="202">
        <v>236.23</v>
      </c>
      <c r="L23" s="202">
        <v>3.82</v>
      </c>
      <c r="M23" s="202">
        <v>1.9</v>
      </c>
      <c r="N23" s="202">
        <v>1.62</v>
      </c>
      <c r="O23" s="202">
        <v>2.29</v>
      </c>
      <c r="P23" s="202">
        <v>0.75</v>
      </c>
      <c r="Q23" s="202">
        <v>3.95</v>
      </c>
      <c r="R23" s="202">
        <v>8.2799999999999994</v>
      </c>
      <c r="S23" s="202">
        <v>5.29</v>
      </c>
      <c r="T23" s="202">
        <v>0</v>
      </c>
      <c r="U23" s="202">
        <v>1.58</v>
      </c>
      <c r="V23" s="202">
        <v>0.28999999999999998</v>
      </c>
      <c r="W23" s="202">
        <v>0.46</v>
      </c>
      <c r="X23" s="202">
        <v>1.35</v>
      </c>
      <c r="Y23" s="202">
        <v>0</v>
      </c>
      <c r="Z23" s="202">
        <v>3.81</v>
      </c>
      <c r="AA23" s="202">
        <v>14.22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46.84</v>
      </c>
      <c r="AJ23" s="202">
        <v>0</v>
      </c>
      <c r="AK23" s="202">
        <v>15.61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37.06</v>
      </c>
      <c r="K24" s="202">
        <v>236.23</v>
      </c>
      <c r="L24" s="202">
        <v>3.82</v>
      </c>
      <c r="M24" s="202">
        <v>1.9</v>
      </c>
      <c r="N24" s="202">
        <v>1.62</v>
      </c>
      <c r="O24" s="202">
        <v>2.29</v>
      </c>
      <c r="P24" s="202">
        <v>0.75</v>
      </c>
      <c r="Q24" s="202">
        <v>3.95</v>
      </c>
      <c r="R24" s="202">
        <v>8.2799999999999994</v>
      </c>
      <c r="S24" s="202">
        <v>5.29</v>
      </c>
      <c r="T24" s="202">
        <v>0</v>
      </c>
      <c r="U24" s="202">
        <v>1.58</v>
      </c>
      <c r="V24" s="202">
        <v>0.28999999999999998</v>
      </c>
      <c r="W24" s="202">
        <v>0.46</v>
      </c>
      <c r="X24" s="202">
        <v>1.35</v>
      </c>
      <c r="Y24" s="202">
        <v>0</v>
      </c>
      <c r="Z24" s="202">
        <v>3.81</v>
      </c>
      <c r="AA24" s="202">
        <v>14.22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46.84</v>
      </c>
      <c r="AJ24" s="202">
        <v>0</v>
      </c>
      <c r="AK24" s="202">
        <v>15.61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37.06</v>
      </c>
      <c r="K25" s="202">
        <v>236.23</v>
      </c>
      <c r="L25" s="202">
        <v>3.82</v>
      </c>
      <c r="M25" s="202">
        <v>1.9</v>
      </c>
      <c r="N25" s="202">
        <v>1.62</v>
      </c>
      <c r="O25" s="202">
        <v>2.29</v>
      </c>
      <c r="P25" s="202">
        <v>0.75</v>
      </c>
      <c r="Q25" s="202">
        <v>3.95</v>
      </c>
      <c r="R25" s="202">
        <v>8.2799999999999994</v>
      </c>
      <c r="S25" s="202">
        <v>5.29</v>
      </c>
      <c r="T25" s="202">
        <v>0</v>
      </c>
      <c r="U25" s="202">
        <v>1.58</v>
      </c>
      <c r="V25" s="202">
        <v>0.28999999999999998</v>
      </c>
      <c r="W25" s="202">
        <v>0.46</v>
      </c>
      <c r="X25" s="202">
        <v>1.35</v>
      </c>
      <c r="Y25" s="202">
        <v>0</v>
      </c>
      <c r="Z25" s="202">
        <v>3.81</v>
      </c>
      <c r="AA25" s="202">
        <v>14.22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46.84</v>
      </c>
      <c r="AJ25" s="202">
        <v>0</v>
      </c>
      <c r="AK25" s="202">
        <v>15.61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37.06</v>
      </c>
      <c r="K26" s="202">
        <v>236.23</v>
      </c>
      <c r="L26" s="202">
        <v>3.82</v>
      </c>
      <c r="M26" s="202">
        <v>1.9</v>
      </c>
      <c r="N26" s="202">
        <v>1.62</v>
      </c>
      <c r="O26" s="202">
        <v>2.29</v>
      </c>
      <c r="P26" s="202">
        <v>0.75</v>
      </c>
      <c r="Q26" s="202">
        <v>3.95</v>
      </c>
      <c r="R26" s="202">
        <v>8.2799999999999994</v>
      </c>
      <c r="S26" s="202">
        <v>5.29</v>
      </c>
      <c r="T26" s="202">
        <v>0</v>
      </c>
      <c r="U26" s="202">
        <v>1.58</v>
      </c>
      <c r="V26" s="202">
        <v>0.28999999999999998</v>
      </c>
      <c r="W26" s="202">
        <v>0.46</v>
      </c>
      <c r="X26" s="202">
        <v>1.35</v>
      </c>
      <c r="Y26" s="202">
        <v>0</v>
      </c>
      <c r="Z26" s="202">
        <v>3.82</v>
      </c>
      <c r="AA26" s="202">
        <v>14.22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46.84</v>
      </c>
      <c r="AJ26" s="202">
        <v>0</v>
      </c>
      <c r="AK26" s="202">
        <v>15.61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30.48</v>
      </c>
      <c r="H27" s="202">
        <v>0</v>
      </c>
      <c r="I27" s="202">
        <v>0</v>
      </c>
      <c r="J27" s="202">
        <v>37.06</v>
      </c>
      <c r="K27" s="202">
        <v>236.23</v>
      </c>
      <c r="L27" s="202">
        <v>3.82</v>
      </c>
      <c r="M27" s="202">
        <v>1.9</v>
      </c>
      <c r="N27" s="202">
        <v>1.62</v>
      </c>
      <c r="O27" s="202">
        <v>2.29</v>
      </c>
      <c r="P27" s="202">
        <v>0.75</v>
      </c>
      <c r="Q27" s="202">
        <v>3.95</v>
      </c>
      <c r="R27" s="202">
        <v>8.2799999999999994</v>
      </c>
      <c r="S27" s="202">
        <v>5.29</v>
      </c>
      <c r="T27" s="202">
        <v>0</v>
      </c>
      <c r="U27" s="202">
        <v>3.13</v>
      </c>
      <c r="V27" s="202">
        <v>0.28999999999999998</v>
      </c>
      <c r="W27" s="202">
        <v>0.46</v>
      </c>
      <c r="X27" s="202">
        <v>1.35</v>
      </c>
      <c r="Y27" s="202">
        <v>0</v>
      </c>
      <c r="Z27" s="202">
        <v>14.26</v>
      </c>
      <c r="AA27" s="202">
        <v>19.059999999999999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46.84</v>
      </c>
      <c r="AJ27" s="202">
        <v>0</v>
      </c>
      <c r="AK27" s="202">
        <v>15.61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30.48</v>
      </c>
      <c r="H28" s="202">
        <v>0</v>
      </c>
      <c r="I28" s="202">
        <v>0</v>
      </c>
      <c r="J28" s="202">
        <v>37.06</v>
      </c>
      <c r="K28" s="202">
        <v>236.23</v>
      </c>
      <c r="L28" s="202">
        <v>3.82</v>
      </c>
      <c r="M28" s="202">
        <v>1.9</v>
      </c>
      <c r="N28" s="202">
        <v>1.62</v>
      </c>
      <c r="O28" s="202">
        <v>2.29</v>
      </c>
      <c r="P28" s="202">
        <v>0.75</v>
      </c>
      <c r="Q28" s="202">
        <v>3.95</v>
      </c>
      <c r="R28" s="202">
        <v>8.2799999999999994</v>
      </c>
      <c r="S28" s="202">
        <v>5.29</v>
      </c>
      <c r="T28" s="202">
        <v>0</v>
      </c>
      <c r="U28" s="202">
        <v>2.67</v>
      </c>
      <c r="V28" s="202">
        <v>0.28999999999999998</v>
      </c>
      <c r="W28" s="202">
        <v>0.46</v>
      </c>
      <c r="X28" s="202">
        <v>1.35</v>
      </c>
      <c r="Y28" s="202">
        <v>0</v>
      </c>
      <c r="Z28" s="202">
        <v>3.81</v>
      </c>
      <c r="AA28" s="202">
        <v>19.059999999999999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46.84</v>
      </c>
      <c r="AJ28" s="202">
        <v>0</v>
      </c>
      <c r="AK28" s="202">
        <v>15.61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30.48</v>
      </c>
      <c r="H29" s="202">
        <v>0</v>
      </c>
      <c r="I29" s="202">
        <v>0</v>
      </c>
      <c r="J29" s="202">
        <v>37.06</v>
      </c>
      <c r="K29" s="202">
        <v>236.23</v>
      </c>
      <c r="L29" s="202">
        <v>3.82</v>
      </c>
      <c r="M29" s="202">
        <v>1.9</v>
      </c>
      <c r="N29" s="202">
        <v>1.62</v>
      </c>
      <c r="O29" s="202">
        <v>2.29</v>
      </c>
      <c r="P29" s="202">
        <v>0.75</v>
      </c>
      <c r="Q29" s="202">
        <v>3.95</v>
      </c>
      <c r="R29" s="202">
        <v>8.2799999999999994</v>
      </c>
      <c r="S29" s="202">
        <v>5.29</v>
      </c>
      <c r="T29" s="202">
        <v>0</v>
      </c>
      <c r="U29" s="202">
        <v>2.23</v>
      </c>
      <c r="V29" s="202">
        <v>0.28999999999999998</v>
      </c>
      <c r="W29" s="202">
        <v>0.46</v>
      </c>
      <c r="X29" s="202">
        <v>1.35</v>
      </c>
      <c r="Y29" s="202">
        <v>0</v>
      </c>
      <c r="Z29" s="202">
        <v>3.81</v>
      </c>
      <c r="AA29" s="202">
        <v>19.059999999999999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46.84</v>
      </c>
      <c r="AJ29" s="202">
        <v>0</v>
      </c>
      <c r="AK29" s="202">
        <v>15.61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30.48</v>
      </c>
      <c r="H30" s="202">
        <v>0</v>
      </c>
      <c r="I30" s="202">
        <v>0</v>
      </c>
      <c r="J30" s="202">
        <v>37.06</v>
      </c>
      <c r="K30" s="202">
        <v>236.23</v>
      </c>
      <c r="L30" s="202">
        <v>3.82</v>
      </c>
      <c r="M30" s="202">
        <v>1.9</v>
      </c>
      <c r="N30" s="202">
        <v>1.62</v>
      </c>
      <c r="O30" s="202">
        <v>2.29</v>
      </c>
      <c r="P30" s="202">
        <v>0.75</v>
      </c>
      <c r="Q30" s="202">
        <v>3.95</v>
      </c>
      <c r="R30" s="202">
        <v>8.2799999999999994</v>
      </c>
      <c r="S30" s="202">
        <v>5.29</v>
      </c>
      <c r="T30" s="202">
        <v>0</v>
      </c>
      <c r="U30" s="202">
        <v>2.0299999999999998</v>
      </c>
      <c r="V30" s="202">
        <v>0.28999999999999998</v>
      </c>
      <c r="W30" s="202">
        <v>0.46</v>
      </c>
      <c r="X30" s="202">
        <v>1.35</v>
      </c>
      <c r="Y30" s="202">
        <v>0</v>
      </c>
      <c r="Z30" s="202">
        <v>3.81</v>
      </c>
      <c r="AA30" s="202">
        <v>19.059999999999999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46.84</v>
      </c>
      <c r="AJ30" s="202">
        <v>0</v>
      </c>
      <c r="AK30" s="202">
        <v>15.61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30.48</v>
      </c>
      <c r="H31" s="202">
        <v>0</v>
      </c>
      <c r="I31" s="202">
        <v>0</v>
      </c>
      <c r="J31" s="202">
        <v>37.06</v>
      </c>
      <c r="K31" s="202">
        <v>236.23</v>
      </c>
      <c r="L31" s="202">
        <v>3.82</v>
      </c>
      <c r="M31" s="202">
        <v>1.9</v>
      </c>
      <c r="N31" s="202">
        <v>1.62</v>
      </c>
      <c r="O31" s="202">
        <v>2.29</v>
      </c>
      <c r="P31" s="202">
        <v>0.75</v>
      </c>
      <c r="Q31" s="202">
        <v>3.95</v>
      </c>
      <c r="R31" s="202">
        <v>8.2799999999999994</v>
      </c>
      <c r="S31" s="202">
        <v>5.29</v>
      </c>
      <c r="T31" s="202">
        <v>0</v>
      </c>
      <c r="U31" s="202">
        <v>2.0699999999999998</v>
      </c>
      <c r="V31" s="202">
        <v>3.63</v>
      </c>
      <c r="W31" s="202">
        <v>0.46</v>
      </c>
      <c r="X31" s="202">
        <v>1.35</v>
      </c>
      <c r="Y31" s="202">
        <v>0</v>
      </c>
      <c r="Z31" s="202">
        <v>56.89</v>
      </c>
      <c r="AA31" s="202">
        <v>19.059999999999999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46.84</v>
      </c>
      <c r="AJ31" s="202">
        <v>0</v>
      </c>
      <c r="AK31" s="202">
        <v>15.61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30.48</v>
      </c>
      <c r="H32" s="202">
        <v>0</v>
      </c>
      <c r="I32" s="202">
        <v>0</v>
      </c>
      <c r="J32" s="202">
        <v>37.06</v>
      </c>
      <c r="K32" s="202">
        <v>236.23</v>
      </c>
      <c r="L32" s="202">
        <v>3.82</v>
      </c>
      <c r="M32" s="202">
        <v>1.9</v>
      </c>
      <c r="N32" s="202">
        <v>1.62</v>
      </c>
      <c r="O32" s="202">
        <v>2.29</v>
      </c>
      <c r="P32" s="202">
        <v>0.75</v>
      </c>
      <c r="Q32" s="202">
        <v>3.95</v>
      </c>
      <c r="R32" s="202">
        <v>8.2799999999999994</v>
      </c>
      <c r="S32" s="202">
        <v>5.29</v>
      </c>
      <c r="T32" s="202">
        <v>0</v>
      </c>
      <c r="U32" s="202">
        <v>2.4500000000000002</v>
      </c>
      <c r="V32" s="202">
        <v>3.81</v>
      </c>
      <c r="W32" s="202">
        <v>0.46</v>
      </c>
      <c r="X32" s="202">
        <v>1.35</v>
      </c>
      <c r="Y32" s="202">
        <v>0</v>
      </c>
      <c r="Z32" s="202">
        <v>64.510000000000005</v>
      </c>
      <c r="AA32" s="202">
        <v>14.22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46.84</v>
      </c>
      <c r="AJ32" s="202">
        <v>0</v>
      </c>
      <c r="AK32" s="202">
        <v>15.61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30.48</v>
      </c>
      <c r="H33" s="202">
        <v>0</v>
      </c>
      <c r="I33" s="202">
        <v>0</v>
      </c>
      <c r="J33" s="202">
        <v>37.06</v>
      </c>
      <c r="K33" s="202">
        <v>236.23</v>
      </c>
      <c r="L33" s="202">
        <v>3.82</v>
      </c>
      <c r="M33" s="202">
        <v>1.9</v>
      </c>
      <c r="N33" s="202">
        <v>1.62</v>
      </c>
      <c r="O33" s="202">
        <v>2.29</v>
      </c>
      <c r="P33" s="202">
        <v>0.75</v>
      </c>
      <c r="Q33" s="202">
        <v>3.95</v>
      </c>
      <c r="R33" s="202">
        <v>8.2799999999999994</v>
      </c>
      <c r="S33" s="202">
        <v>5.29</v>
      </c>
      <c r="T33" s="202">
        <v>0</v>
      </c>
      <c r="U33" s="202">
        <v>1.9</v>
      </c>
      <c r="V33" s="202">
        <v>3.81</v>
      </c>
      <c r="W33" s="202">
        <v>0.46</v>
      </c>
      <c r="X33" s="202">
        <v>1.35</v>
      </c>
      <c r="Y33" s="202">
        <v>0</v>
      </c>
      <c r="Z33" s="202">
        <v>64.510000000000005</v>
      </c>
      <c r="AA33" s="202">
        <v>14.22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46.84</v>
      </c>
      <c r="AJ33" s="202">
        <v>0</v>
      </c>
      <c r="AK33" s="202">
        <v>15.61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30.48</v>
      </c>
      <c r="H34" s="202">
        <v>0</v>
      </c>
      <c r="I34" s="202">
        <v>0</v>
      </c>
      <c r="J34" s="202">
        <v>37.06</v>
      </c>
      <c r="K34" s="202">
        <v>236.23</v>
      </c>
      <c r="L34" s="202">
        <v>3.82</v>
      </c>
      <c r="M34" s="202">
        <v>1.9</v>
      </c>
      <c r="N34" s="202">
        <v>1.62</v>
      </c>
      <c r="O34" s="202">
        <v>2.29</v>
      </c>
      <c r="P34" s="202">
        <v>0.75</v>
      </c>
      <c r="Q34" s="202">
        <v>3.95</v>
      </c>
      <c r="R34" s="202">
        <v>8.2799999999999994</v>
      </c>
      <c r="S34" s="202">
        <v>5.29</v>
      </c>
      <c r="T34" s="202">
        <v>0</v>
      </c>
      <c r="U34" s="202">
        <v>1.9</v>
      </c>
      <c r="V34" s="202">
        <v>3.81</v>
      </c>
      <c r="W34" s="202">
        <v>0.46</v>
      </c>
      <c r="X34" s="202">
        <v>1.35</v>
      </c>
      <c r="Y34" s="202">
        <v>0</v>
      </c>
      <c r="Z34" s="202">
        <v>64.510000000000005</v>
      </c>
      <c r="AA34" s="202">
        <v>14.22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46.84</v>
      </c>
      <c r="AJ34" s="202">
        <v>0</v>
      </c>
      <c r="AK34" s="202">
        <v>15.61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30.48</v>
      </c>
      <c r="H35" s="202">
        <v>0</v>
      </c>
      <c r="I35" s="202">
        <v>0</v>
      </c>
      <c r="J35" s="202">
        <v>36.58</v>
      </c>
      <c r="K35" s="202">
        <v>236.23</v>
      </c>
      <c r="L35" s="202">
        <v>3.82</v>
      </c>
      <c r="M35" s="202">
        <v>1.9</v>
      </c>
      <c r="N35" s="202">
        <v>1.62</v>
      </c>
      <c r="O35" s="202">
        <v>2.29</v>
      </c>
      <c r="P35" s="202">
        <v>0.75</v>
      </c>
      <c r="Q35" s="202">
        <v>3.95</v>
      </c>
      <c r="R35" s="202">
        <v>8.2799999999999994</v>
      </c>
      <c r="S35" s="202">
        <v>5.29</v>
      </c>
      <c r="T35" s="202">
        <v>0</v>
      </c>
      <c r="U35" s="202">
        <v>1.84</v>
      </c>
      <c r="V35" s="202">
        <v>3.81</v>
      </c>
      <c r="W35" s="202">
        <v>0.46</v>
      </c>
      <c r="X35" s="202">
        <v>1.35</v>
      </c>
      <c r="Y35" s="202">
        <v>0</v>
      </c>
      <c r="Z35" s="202">
        <v>62.64</v>
      </c>
      <c r="AA35" s="202">
        <v>14.4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46.84</v>
      </c>
      <c r="AJ35" s="202">
        <v>0</v>
      </c>
      <c r="AK35" s="202">
        <v>15.61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30.48</v>
      </c>
      <c r="H36" s="202">
        <v>0</v>
      </c>
      <c r="I36" s="202">
        <v>0</v>
      </c>
      <c r="J36" s="202">
        <v>36.58</v>
      </c>
      <c r="K36" s="202">
        <v>236.23</v>
      </c>
      <c r="L36" s="202">
        <v>3.82</v>
      </c>
      <c r="M36" s="202">
        <v>28.07</v>
      </c>
      <c r="N36" s="202">
        <v>1.62</v>
      </c>
      <c r="O36" s="202">
        <v>2.29</v>
      </c>
      <c r="P36" s="202">
        <v>10.43</v>
      </c>
      <c r="Q36" s="202">
        <v>3.95</v>
      </c>
      <c r="R36" s="202">
        <v>8.2799999999999994</v>
      </c>
      <c r="S36" s="202">
        <v>5.29</v>
      </c>
      <c r="T36" s="202">
        <v>0</v>
      </c>
      <c r="U36" s="202">
        <v>1.84</v>
      </c>
      <c r="V36" s="202">
        <v>3.81</v>
      </c>
      <c r="W36" s="202">
        <v>4.1399999999999997</v>
      </c>
      <c r="X36" s="202">
        <v>20.170000000000002</v>
      </c>
      <c r="Y36" s="202">
        <v>0</v>
      </c>
      <c r="Z36" s="202">
        <v>64</v>
      </c>
      <c r="AA36" s="202">
        <v>14.4</v>
      </c>
      <c r="AB36" s="202">
        <v>0</v>
      </c>
      <c r="AC36" s="202">
        <v>19.61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46.84</v>
      </c>
      <c r="AJ36" s="202">
        <v>0</v>
      </c>
      <c r="AK36" s="202">
        <v>15.61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30.48</v>
      </c>
      <c r="H37" s="202">
        <v>0</v>
      </c>
      <c r="I37" s="202">
        <v>0</v>
      </c>
      <c r="J37" s="202">
        <v>36.58</v>
      </c>
      <c r="K37" s="202">
        <v>236.23</v>
      </c>
      <c r="L37" s="202">
        <v>3.82</v>
      </c>
      <c r="M37" s="202">
        <v>28.07</v>
      </c>
      <c r="N37" s="202">
        <v>1.62</v>
      </c>
      <c r="O37" s="202">
        <v>2.29</v>
      </c>
      <c r="P37" s="202">
        <v>12.06</v>
      </c>
      <c r="Q37" s="202">
        <v>3.95</v>
      </c>
      <c r="R37" s="202">
        <v>8.2799999999999994</v>
      </c>
      <c r="S37" s="202">
        <v>5.29</v>
      </c>
      <c r="T37" s="202">
        <v>0</v>
      </c>
      <c r="U37" s="202">
        <v>1.84</v>
      </c>
      <c r="V37" s="202">
        <v>3.64</v>
      </c>
      <c r="W37" s="202">
        <v>4.1399999999999997</v>
      </c>
      <c r="X37" s="202">
        <v>20.170000000000002</v>
      </c>
      <c r="Y37" s="202">
        <v>0</v>
      </c>
      <c r="Z37" s="202">
        <v>64.510000000000005</v>
      </c>
      <c r="AA37" s="202">
        <v>14.4</v>
      </c>
      <c r="AB37" s="202">
        <v>0</v>
      </c>
      <c r="AC37" s="202">
        <v>19.61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46.84</v>
      </c>
      <c r="AJ37" s="202">
        <v>0</v>
      </c>
      <c r="AK37" s="202">
        <v>15.61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30.48</v>
      </c>
      <c r="H38" s="202">
        <v>0</v>
      </c>
      <c r="I38" s="202">
        <v>0</v>
      </c>
      <c r="J38" s="202">
        <v>36.58</v>
      </c>
      <c r="K38" s="202">
        <v>236.23</v>
      </c>
      <c r="L38" s="202">
        <v>3.82</v>
      </c>
      <c r="M38" s="202">
        <v>28.07</v>
      </c>
      <c r="N38" s="202">
        <v>24.06</v>
      </c>
      <c r="O38" s="202">
        <v>2.29</v>
      </c>
      <c r="P38" s="202">
        <v>12.06</v>
      </c>
      <c r="Q38" s="202">
        <v>3.95</v>
      </c>
      <c r="R38" s="202">
        <v>8.2799999999999994</v>
      </c>
      <c r="S38" s="202">
        <v>5.29</v>
      </c>
      <c r="T38" s="202">
        <v>0</v>
      </c>
      <c r="U38" s="202">
        <v>1.84</v>
      </c>
      <c r="V38" s="202">
        <v>3.81</v>
      </c>
      <c r="W38" s="202">
        <v>4.1399999999999997</v>
      </c>
      <c r="X38" s="202">
        <v>20.170000000000002</v>
      </c>
      <c r="Y38" s="202">
        <v>0</v>
      </c>
      <c r="Z38" s="202">
        <v>64.510000000000005</v>
      </c>
      <c r="AA38" s="202">
        <v>14.4</v>
      </c>
      <c r="AB38" s="202">
        <v>0</v>
      </c>
      <c r="AC38" s="202">
        <v>19.61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46.84</v>
      </c>
      <c r="AJ38" s="202">
        <v>0</v>
      </c>
      <c r="AK38" s="202">
        <v>15.61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30.48</v>
      </c>
      <c r="H39" s="202">
        <v>0</v>
      </c>
      <c r="I39" s="202">
        <v>0</v>
      </c>
      <c r="J39" s="202">
        <v>36.58</v>
      </c>
      <c r="K39" s="202">
        <v>236.23</v>
      </c>
      <c r="L39" s="202">
        <v>3.82</v>
      </c>
      <c r="M39" s="202">
        <v>28.07</v>
      </c>
      <c r="N39" s="202">
        <v>24.06</v>
      </c>
      <c r="O39" s="202">
        <v>2.29</v>
      </c>
      <c r="P39" s="202">
        <v>12.06</v>
      </c>
      <c r="Q39" s="202">
        <v>3.95</v>
      </c>
      <c r="R39" s="202">
        <v>8.2799999999999994</v>
      </c>
      <c r="S39" s="202">
        <v>5.29</v>
      </c>
      <c r="T39" s="202">
        <v>0</v>
      </c>
      <c r="U39" s="202">
        <v>1.84</v>
      </c>
      <c r="V39" s="202">
        <v>3.81</v>
      </c>
      <c r="W39" s="202">
        <v>4.1399999999999997</v>
      </c>
      <c r="X39" s="202">
        <v>20.170000000000002</v>
      </c>
      <c r="Y39" s="202">
        <v>0</v>
      </c>
      <c r="Z39" s="202">
        <v>64.510000000000005</v>
      </c>
      <c r="AA39" s="202">
        <v>14.4</v>
      </c>
      <c r="AB39" s="202">
        <v>0</v>
      </c>
      <c r="AC39" s="202">
        <v>19.61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47.41</v>
      </c>
      <c r="AJ39" s="202">
        <v>0</v>
      </c>
      <c r="AK39" s="202">
        <v>15.61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30.48</v>
      </c>
      <c r="H40" s="202">
        <v>0</v>
      </c>
      <c r="I40" s="202">
        <v>0</v>
      </c>
      <c r="J40" s="202">
        <v>36.58</v>
      </c>
      <c r="K40" s="202">
        <v>236.23</v>
      </c>
      <c r="L40" s="202">
        <v>3.82</v>
      </c>
      <c r="M40" s="202">
        <v>28.07</v>
      </c>
      <c r="N40" s="202">
        <v>24.06</v>
      </c>
      <c r="O40" s="202">
        <v>2.29</v>
      </c>
      <c r="P40" s="202">
        <v>12.06</v>
      </c>
      <c r="Q40" s="202">
        <v>3.95</v>
      </c>
      <c r="R40" s="202">
        <v>8.2799999999999994</v>
      </c>
      <c r="S40" s="202">
        <v>5.29</v>
      </c>
      <c r="T40" s="202">
        <v>0</v>
      </c>
      <c r="U40" s="202">
        <v>1.84</v>
      </c>
      <c r="V40" s="202">
        <v>3.81</v>
      </c>
      <c r="W40" s="202">
        <v>4.1399999999999997</v>
      </c>
      <c r="X40" s="202">
        <v>20.170000000000002</v>
      </c>
      <c r="Y40" s="202">
        <v>0</v>
      </c>
      <c r="Z40" s="202">
        <v>64.510000000000005</v>
      </c>
      <c r="AA40" s="202">
        <v>14.4</v>
      </c>
      <c r="AB40" s="202">
        <v>0</v>
      </c>
      <c r="AC40" s="202">
        <v>19.61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47.41</v>
      </c>
      <c r="AJ40" s="202">
        <v>0</v>
      </c>
      <c r="AK40" s="202">
        <v>15.61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30.48</v>
      </c>
      <c r="H41" s="202">
        <v>0</v>
      </c>
      <c r="I41" s="202">
        <v>0</v>
      </c>
      <c r="J41" s="202">
        <v>36.58</v>
      </c>
      <c r="K41" s="202">
        <v>236.23</v>
      </c>
      <c r="L41" s="202">
        <v>3.82</v>
      </c>
      <c r="M41" s="202">
        <v>28.07</v>
      </c>
      <c r="N41" s="202">
        <v>24.06</v>
      </c>
      <c r="O41" s="202">
        <v>2.29</v>
      </c>
      <c r="P41" s="202">
        <v>12.06</v>
      </c>
      <c r="Q41" s="202">
        <v>3.95</v>
      </c>
      <c r="R41" s="202">
        <v>8.2799999999999994</v>
      </c>
      <c r="S41" s="202">
        <v>5.29</v>
      </c>
      <c r="T41" s="202">
        <v>0</v>
      </c>
      <c r="U41" s="202">
        <v>1.84</v>
      </c>
      <c r="V41" s="202">
        <v>3.81</v>
      </c>
      <c r="W41" s="202">
        <v>4.1399999999999997</v>
      </c>
      <c r="X41" s="202">
        <v>20.170000000000002</v>
      </c>
      <c r="Y41" s="202">
        <v>0</v>
      </c>
      <c r="Z41" s="202">
        <v>64.510000000000005</v>
      </c>
      <c r="AA41" s="202">
        <v>14.4</v>
      </c>
      <c r="AB41" s="202">
        <v>0</v>
      </c>
      <c r="AC41" s="202">
        <v>19.61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47.41</v>
      </c>
      <c r="AJ41" s="202">
        <v>0</v>
      </c>
      <c r="AK41" s="202">
        <v>15.61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30.48</v>
      </c>
      <c r="H42" s="202">
        <v>0</v>
      </c>
      <c r="I42" s="202">
        <v>0</v>
      </c>
      <c r="J42" s="202">
        <v>36.58</v>
      </c>
      <c r="K42" s="202">
        <v>236.23</v>
      </c>
      <c r="L42" s="202">
        <v>3.82</v>
      </c>
      <c r="M42" s="202">
        <v>28.07</v>
      </c>
      <c r="N42" s="202">
        <v>24.06</v>
      </c>
      <c r="O42" s="202">
        <v>2.29</v>
      </c>
      <c r="P42" s="202">
        <v>12.06</v>
      </c>
      <c r="Q42" s="202">
        <v>3.95</v>
      </c>
      <c r="R42" s="202">
        <v>8.2799999999999994</v>
      </c>
      <c r="S42" s="202">
        <v>5.29</v>
      </c>
      <c r="T42" s="202">
        <v>0</v>
      </c>
      <c r="U42" s="202">
        <v>1.84</v>
      </c>
      <c r="V42" s="202">
        <v>3.81</v>
      </c>
      <c r="W42" s="202">
        <v>4.1399999999999997</v>
      </c>
      <c r="X42" s="202">
        <v>20.170000000000002</v>
      </c>
      <c r="Y42" s="202">
        <v>0</v>
      </c>
      <c r="Z42" s="202">
        <v>64.510000000000005</v>
      </c>
      <c r="AA42" s="202">
        <v>14.4</v>
      </c>
      <c r="AB42" s="202">
        <v>0</v>
      </c>
      <c r="AC42" s="202">
        <v>19.61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47.41</v>
      </c>
      <c r="AJ42" s="202">
        <v>0</v>
      </c>
      <c r="AK42" s="202">
        <v>15.61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30.48</v>
      </c>
      <c r="H43" s="202">
        <v>0</v>
      </c>
      <c r="I43" s="202">
        <v>0</v>
      </c>
      <c r="J43" s="202">
        <v>36.58</v>
      </c>
      <c r="K43" s="202">
        <v>236.23</v>
      </c>
      <c r="L43" s="202">
        <v>3.82</v>
      </c>
      <c r="M43" s="202">
        <v>28.07</v>
      </c>
      <c r="N43" s="202">
        <v>1.62</v>
      </c>
      <c r="O43" s="202">
        <v>2.29</v>
      </c>
      <c r="P43" s="202">
        <v>12.06</v>
      </c>
      <c r="Q43" s="202">
        <v>3.95</v>
      </c>
      <c r="R43" s="202">
        <v>8.24</v>
      </c>
      <c r="S43" s="202">
        <v>5.22</v>
      </c>
      <c r="T43" s="202">
        <v>0</v>
      </c>
      <c r="U43" s="202">
        <v>1.84</v>
      </c>
      <c r="V43" s="202">
        <v>3.81</v>
      </c>
      <c r="W43" s="202">
        <v>4.1399999999999997</v>
      </c>
      <c r="X43" s="202">
        <v>20.170000000000002</v>
      </c>
      <c r="Y43" s="202">
        <v>0</v>
      </c>
      <c r="Z43" s="202">
        <v>64.5</v>
      </c>
      <c r="AA43" s="202">
        <v>14.22</v>
      </c>
      <c r="AB43" s="202">
        <v>0</v>
      </c>
      <c r="AC43" s="202">
        <v>19.61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47.41</v>
      </c>
      <c r="AJ43" s="202">
        <v>0</v>
      </c>
      <c r="AK43" s="202">
        <v>15.61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30.48</v>
      </c>
      <c r="H44" s="202">
        <v>0</v>
      </c>
      <c r="I44" s="202">
        <v>0</v>
      </c>
      <c r="J44" s="202">
        <v>36.58</v>
      </c>
      <c r="K44" s="202">
        <v>236.23</v>
      </c>
      <c r="L44" s="202">
        <v>3.82</v>
      </c>
      <c r="M44" s="202">
        <v>28.07</v>
      </c>
      <c r="N44" s="202">
        <v>1.62</v>
      </c>
      <c r="O44" s="202">
        <v>2.29</v>
      </c>
      <c r="P44" s="202">
        <v>12.06</v>
      </c>
      <c r="Q44" s="202">
        <v>3.95</v>
      </c>
      <c r="R44" s="202">
        <v>8.24</v>
      </c>
      <c r="S44" s="202">
        <v>5.22</v>
      </c>
      <c r="T44" s="202">
        <v>0</v>
      </c>
      <c r="U44" s="202">
        <v>1.84</v>
      </c>
      <c r="V44" s="202">
        <v>3.81</v>
      </c>
      <c r="W44" s="202">
        <v>4.1399999999999997</v>
      </c>
      <c r="X44" s="202">
        <v>20.170000000000002</v>
      </c>
      <c r="Y44" s="202">
        <v>0</v>
      </c>
      <c r="Z44" s="202">
        <v>64.5</v>
      </c>
      <c r="AA44" s="202">
        <v>14.22</v>
      </c>
      <c r="AB44" s="202">
        <v>0</v>
      </c>
      <c r="AC44" s="202">
        <v>19.61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47.41</v>
      </c>
      <c r="AJ44" s="202">
        <v>0</v>
      </c>
      <c r="AK44" s="202">
        <v>15.61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30.48</v>
      </c>
      <c r="H45" s="202">
        <v>0</v>
      </c>
      <c r="I45" s="202">
        <v>0</v>
      </c>
      <c r="J45" s="202">
        <v>36.58</v>
      </c>
      <c r="K45" s="202">
        <v>236.23</v>
      </c>
      <c r="L45" s="202">
        <v>3.82</v>
      </c>
      <c r="M45" s="202">
        <v>28.07</v>
      </c>
      <c r="N45" s="202">
        <v>1.62</v>
      </c>
      <c r="O45" s="202">
        <v>2.29</v>
      </c>
      <c r="P45" s="202">
        <v>12.06</v>
      </c>
      <c r="Q45" s="202">
        <v>3.95</v>
      </c>
      <c r="R45" s="202">
        <v>8.24</v>
      </c>
      <c r="S45" s="202">
        <v>5.22</v>
      </c>
      <c r="T45" s="202">
        <v>0</v>
      </c>
      <c r="U45" s="202">
        <v>1.84</v>
      </c>
      <c r="V45" s="202">
        <v>3.81</v>
      </c>
      <c r="W45" s="202">
        <v>4.1399999999999997</v>
      </c>
      <c r="X45" s="202">
        <v>20.170000000000002</v>
      </c>
      <c r="Y45" s="202">
        <v>0</v>
      </c>
      <c r="Z45" s="202">
        <v>64.5</v>
      </c>
      <c r="AA45" s="202">
        <v>14.22</v>
      </c>
      <c r="AB45" s="202">
        <v>0</v>
      </c>
      <c r="AC45" s="202">
        <v>20.010000000000002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47.41</v>
      </c>
      <c r="AJ45" s="202">
        <v>0</v>
      </c>
      <c r="AK45" s="202">
        <v>15.61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30.48</v>
      </c>
      <c r="H46" s="202">
        <v>0</v>
      </c>
      <c r="I46" s="202">
        <v>0</v>
      </c>
      <c r="J46" s="202">
        <v>36.58</v>
      </c>
      <c r="K46" s="202">
        <v>236.23</v>
      </c>
      <c r="L46" s="202">
        <v>3.82</v>
      </c>
      <c r="M46" s="202">
        <v>28.07</v>
      </c>
      <c r="N46" s="202">
        <v>1.62</v>
      </c>
      <c r="O46" s="202">
        <v>2.29</v>
      </c>
      <c r="P46" s="202">
        <v>12.06</v>
      </c>
      <c r="Q46" s="202">
        <v>3.95</v>
      </c>
      <c r="R46" s="202">
        <v>8.24</v>
      </c>
      <c r="S46" s="202">
        <v>5.22</v>
      </c>
      <c r="T46" s="202">
        <v>0</v>
      </c>
      <c r="U46" s="202">
        <v>1.84</v>
      </c>
      <c r="V46" s="202">
        <v>3.81</v>
      </c>
      <c r="W46" s="202">
        <v>4.1399999999999997</v>
      </c>
      <c r="X46" s="202">
        <v>20.170000000000002</v>
      </c>
      <c r="Y46" s="202">
        <v>0</v>
      </c>
      <c r="Z46" s="202">
        <v>64.5</v>
      </c>
      <c r="AA46" s="202">
        <v>14.22</v>
      </c>
      <c r="AB46" s="202">
        <v>0</v>
      </c>
      <c r="AC46" s="202">
        <v>20.010000000000002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47.41</v>
      </c>
      <c r="AJ46" s="202">
        <v>0</v>
      </c>
      <c r="AK46" s="202">
        <v>15.61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30.48</v>
      </c>
      <c r="H47" s="202">
        <v>0</v>
      </c>
      <c r="I47" s="202">
        <v>0</v>
      </c>
      <c r="J47" s="202">
        <v>36.58</v>
      </c>
      <c r="K47" s="202">
        <v>236.23</v>
      </c>
      <c r="L47" s="202">
        <v>3.82</v>
      </c>
      <c r="M47" s="202">
        <v>5.15</v>
      </c>
      <c r="N47" s="202">
        <v>1.62</v>
      </c>
      <c r="O47" s="202">
        <v>2.29</v>
      </c>
      <c r="P47" s="202">
        <v>1.23</v>
      </c>
      <c r="Q47" s="202">
        <v>3.95</v>
      </c>
      <c r="R47" s="202">
        <v>8.24</v>
      </c>
      <c r="S47" s="202">
        <v>5.22</v>
      </c>
      <c r="T47" s="202">
        <v>0</v>
      </c>
      <c r="U47" s="202">
        <v>1.84</v>
      </c>
      <c r="V47" s="202">
        <v>3.81</v>
      </c>
      <c r="W47" s="202">
        <v>4.1399999999999997</v>
      </c>
      <c r="X47" s="202">
        <v>20.170000000000002</v>
      </c>
      <c r="Y47" s="202">
        <v>0</v>
      </c>
      <c r="Z47" s="202">
        <v>64.5</v>
      </c>
      <c r="AA47" s="202">
        <v>14.22</v>
      </c>
      <c r="AB47" s="202">
        <v>0</v>
      </c>
      <c r="AC47" s="202">
        <v>20.010000000000002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47.41</v>
      </c>
      <c r="AJ47" s="202">
        <v>0</v>
      </c>
      <c r="AK47" s="202">
        <v>15.61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30.48</v>
      </c>
      <c r="H48" s="202">
        <v>0</v>
      </c>
      <c r="I48" s="202">
        <v>0</v>
      </c>
      <c r="J48" s="202">
        <v>36.58</v>
      </c>
      <c r="K48" s="202">
        <v>236.23</v>
      </c>
      <c r="L48" s="202">
        <v>3.82</v>
      </c>
      <c r="M48" s="202">
        <v>1.9</v>
      </c>
      <c r="N48" s="202">
        <v>1.62</v>
      </c>
      <c r="O48" s="202">
        <v>2.29</v>
      </c>
      <c r="P48" s="202">
        <v>0.79</v>
      </c>
      <c r="Q48" s="202">
        <v>3.95</v>
      </c>
      <c r="R48" s="202">
        <v>8.24</v>
      </c>
      <c r="S48" s="202">
        <v>5.22</v>
      </c>
      <c r="T48" s="202">
        <v>0</v>
      </c>
      <c r="U48" s="202">
        <v>1.84</v>
      </c>
      <c r="V48" s="202">
        <v>3.81</v>
      </c>
      <c r="W48" s="202">
        <v>0.46</v>
      </c>
      <c r="X48" s="202">
        <v>1.35</v>
      </c>
      <c r="Y48" s="202">
        <v>0</v>
      </c>
      <c r="Z48" s="202">
        <v>64.5</v>
      </c>
      <c r="AA48" s="202">
        <v>14.22</v>
      </c>
      <c r="AB48" s="202">
        <v>0</v>
      </c>
      <c r="AC48" s="202">
        <v>20.010000000000002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47.41</v>
      </c>
      <c r="AJ48" s="202">
        <v>0</v>
      </c>
      <c r="AK48" s="202">
        <v>15.61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30.48</v>
      </c>
      <c r="H49" s="202">
        <v>0</v>
      </c>
      <c r="I49" s="202">
        <v>0</v>
      </c>
      <c r="J49" s="202">
        <v>36.58</v>
      </c>
      <c r="K49" s="202">
        <v>236.23</v>
      </c>
      <c r="L49" s="202">
        <v>3.82</v>
      </c>
      <c r="M49" s="202">
        <v>1.9</v>
      </c>
      <c r="N49" s="202">
        <v>1.62</v>
      </c>
      <c r="O49" s="202">
        <v>2.29</v>
      </c>
      <c r="P49" s="202">
        <v>0.69</v>
      </c>
      <c r="Q49" s="202">
        <v>3.95</v>
      </c>
      <c r="R49" s="202">
        <v>8.24</v>
      </c>
      <c r="S49" s="202">
        <v>5.22</v>
      </c>
      <c r="T49" s="202">
        <v>0</v>
      </c>
      <c r="U49" s="202">
        <v>1.84</v>
      </c>
      <c r="V49" s="202">
        <v>0.28999999999999998</v>
      </c>
      <c r="W49" s="202">
        <v>0.46</v>
      </c>
      <c r="X49" s="202">
        <v>1.35</v>
      </c>
      <c r="Y49" s="202">
        <v>0</v>
      </c>
      <c r="Z49" s="202">
        <v>10.8</v>
      </c>
      <c r="AA49" s="202">
        <v>14.22</v>
      </c>
      <c r="AB49" s="202">
        <v>0</v>
      </c>
      <c r="AC49" s="202">
        <v>20.010000000000002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47.41</v>
      </c>
      <c r="AJ49" s="202">
        <v>0</v>
      </c>
      <c r="AK49" s="202">
        <v>15.61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30.48</v>
      </c>
      <c r="H50" s="202">
        <v>0</v>
      </c>
      <c r="I50" s="202">
        <v>0</v>
      </c>
      <c r="J50" s="202">
        <v>36.58</v>
      </c>
      <c r="K50" s="202">
        <v>236.23</v>
      </c>
      <c r="L50" s="202">
        <v>3.82</v>
      </c>
      <c r="M50" s="202">
        <v>1.9</v>
      </c>
      <c r="N50" s="202">
        <v>1.62</v>
      </c>
      <c r="O50" s="202">
        <v>2.29</v>
      </c>
      <c r="P50" s="202">
        <v>0.69</v>
      </c>
      <c r="Q50" s="202">
        <v>3.95</v>
      </c>
      <c r="R50" s="202">
        <v>8.24</v>
      </c>
      <c r="S50" s="202">
        <v>5.22</v>
      </c>
      <c r="T50" s="202">
        <v>0</v>
      </c>
      <c r="U50" s="202">
        <v>1.84</v>
      </c>
      <c r="V50" s="202">
        <v>0.28999999999999998</v>
      </c>
      <c r="W50" s="202">
        <v>0.46</v>
      </c>
      <c r="X50" s="202">
        <v>1.35</v>
      </c>
      <c r="Y50" s="202">
        <v>0</v>
      </c>
      <c r="Z50" s="202">
        <v>3.81</v>
      </c>
      <c r="AA50" s="202">
        <v>14.22</v>
      </c>
      <c r="AB50" s="202">
        <v>0</v>
      </c>
      <c r="AC50" s="202">
        <v>20.010000000000002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47.41</v>
      </c>
      <c r="AJ50" s="202">
        <v>0</v>
      </c>
      <c r="AK50" s="202">
        <v>15.61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30.39</v>
      </c>
      <c r="H51" s="202">
        <v>0</v>
      </c>
      <c r="I51" s="202">
        <v>0</v>
      </c>
      <c r="J51" s="202">
        <v>36.58</v>
      </c>
      <c r="K51" s="202">
        <v>236.23</v>
      </c>
      <c r="L51" s="202">
        <v>0.03</v>
      </c>
      <c r="M51" s="202">
        <v>1.9</v>
      </c>
      <c r="N51" s="202">
        <v>1.62</v>
      </c>
      <c r="O51" s="202">
        <v>2.29</v>
      </c>
      <c r="P51" s="202">
        <v>0.69</v>
      </c>
      <c r="Q51" s="202">
        <v>0.28000000000000003</v>
      </c>
      <c r="R51" s="202">
        <v>2.36</v>
      </c>
      <c r="S51" s="202">
        <v>1.57</v>
      </c>
      <c r="T51" s="202">
        <v>0</v>
      </c>
      <c r="U51" s="202">
        <v>1.84</v>
      </c>
      <c r="V51" s="202">
        <v>0.28999999999999998</v>
      </c>
      <c r="W51" s="202">
        <v>0.46</v>
      </c>
      <c r="X51" s="202">
        <v>1.35</v>
      </c>
      <c r="Y51" s="202">
        <v>0</v>
      </c>
      <c r="Z51" s="202">
        <v>3.81</v>
      </c>
      <c r="AA51" s="202">
        <v>0.95</v>
      </c>
      <c r="AB51" s="202">
        <v>0</v>
      </c>
      <c r="AC51" s="202">
        <v>20.41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48.55</v>
      </c>
      <c r="AJ51" s="202">
        <v>0</v>
      </c>
      <c r="AK51" s="202">
        <v>15.61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30.39</v>
      </c>
      <c r="H52" s="202">
        <v>0</v>
      </c>
      <c r="I52" s="202">
        <v>0</v>
      </c>
      <c r="J52" s="202">
        <v>36.58</v>
      </c>
      <c r="K52" s="202">
        <v>236.23</v>
      </c>
      <c r="L52" s="202">
        <v>0.03</v>
      </c>
      <c r="M52" s="202">
        <v>1.9</v>
      </c>
      <c r="N52" s="202">
        <v>1.62</v>
      </c>
      <c r="O52" s="202">
        <v>2.29</v>
      </c>
      <c r="P52" s="202">
        <v>0.69</v>
      </c>
      <c r="Q52" s="202">
        <v>0.28000000000000003</v>
      </c>
      <c r="R52" s="202">
        <v>0.57999999999999996</v>
      </c>
      <c r="S52" s="202">
        <v>0.36</v>
      </c>
      <c r="T52" s="202">
        <v>0</v>
      </c>
      <c r="U52" s="202">
        <v>1.84</v>
      </c>
      <c r="V52" s="202">
        <v>0.28000000000000003</v>
      </c>
      <c r="W52" s="202">
        <v>0.46</v>
      </c>
      <c r="X52" s="202">
        <v>1.35</v>
      </c>
      <c r="Y52" s="202">
        <v>0</v>
      </c>
      <c r="Z52" s="202">
        <v>3.81</v>
      </c>
      <c r="AA52" s="202">
        <v>0.95</v>
      </c>
      <c r="AB52" s="202">
        <v>0</v>
      </c>
      <c r="AC52" s="202">
        <v>20.41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48.55</v>
      </c>
      <c r="AJ52" s="202">
        <v>0</v>
      </c>
      <c r="AK52" s="202">
        <v>15.61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30.39</v>
      </c>
      <c r="H53" s="202">
        <v>0</v>
      </c>
      <c r="I53" s="202">
        <v>0</v>
      </c>
      <c r="J53" s="202">
        <v>36.58</v>
      </c>
      <c r="K53" s="202">
        <v>236.23</v>
      </c>
      <c r="L53" s="202">
        <v>0.03</v>
      </c>
      <c r="M53" s="202">
        <v>1.9</v>
      </c>
      <c r="N53" s="202">
        <v>1.62</v>
      </c>
      <c r="O53" s="202">
        <v>2.29</v>
      </c>
      <c r="P53" s="202">
        <v>0.69</v>
      </c>
      <c r="Q53" s="202">
        <v>0.28000000000000003</v>
      </c>
      <c r="R53" s="202">
        <v>0.57999999999999996</v>
      </c>
      <c r="S53" s="202">
        <v>0.36</v>
      </c>
      <c r="T53" s="202">
        <v>0</v>
      </c>
      <c r="U53" s="202">
        <v>1.84</v>
      </c>
      <c r="V53" s="202">
        <v>0.28000000000000003</v>
      </c>
      <c r="W53" s="202">
        <v>0.46</v>
      </c>
      <c r="X53" s="202">
        <v>1.35</v>
      </c>
      <c r="Y53" s="202">
        <v>0</v>
      </c>
      <c r="Z53" s="202">
        <v>3.81</v>
      </c>
      <c r="AA53" s="202">
        <v>0.95</v>
      </c>
      <c r="AB53" s="202">
        <v>0</v>
      </c>
      <c r="AC53" s="202">
        <v>20.41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48.55</v>
      </c>
      <c r="AJ53" s="202">
        <v>0</v>
      </c>
      <c r="AK53" s="202">
        <v>15.61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30.39</v>
      </c>
      <c r="H54" s="202">
        <v>0</v>
      </c>
      <c r="I54" s="202">
        <v>0</v>
      </c>
      <c r="J54" s="202">
        <v>36.58</v>
      </c>
      <c r="K54" s="202">
        <v>236.23</v>
      </c>
      <c r="L54" s="202">
        <v>0.03</v>
      </c>
      <c r="M54" s="202">
        <v>1.9</v>
      </c>
      <c r="N54" s="202">
        <v>1.62</v>
      </c>
      <c r="O54" s="202">
        <v>2.29</v>
      </c>
      <c r="P54" s="202">
        <v>0.69</v>
      </c>
      <c r="Q54" s="202">
        <v>0.28000000000000003</v>
      </c>
      <c r="R54" s="202">
        <v>0.57999999999999996</v>
      </c>
      <c r="S54" s="202">
        <v>0.36</v>
      </c>
      <c r="T54" s="202">
        <v>0</v>
      </c>
      <c r="U54" s="202">
        <v>1.84</v>
      </c>
      <c r="V54" s="202">
        <v>0.28000000000000003</v>
      </c>
      <c r="W54" s="202">
        <v>0.46</v>
      </c>
      <c r="X54" s="202">
        <v>1.35</v>
      </c>
      <c r="Y54" s="202">
        <v>0</v>
      </c>
      <c r="Z54" s="202">
        <v>3.81</v>
      </c>
      <c r="AA54" s="202">
        <v>0.95</v>
      </c>
      <c r="AB54" s="202">
        <v>0</v>
      </c>
      <c r="AC54" s="202">
        <v>20.41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48.55</v>
      </c>
      <c r="AJ54" s="202">
        <v>0</v>
      </c>
      <c r="AK54" s="202">
        <v>15.61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30.39</v>
      </c>
      <c r="H55" s="202">
        <v>0</v>
      </c>
      <c r="I55" s="202">
        <v>0</v>
      </c>
      <c r="J55" s="202">
        <v>36.58</v>
      </c>
      <c r="K55" s="202">
        <v>236.23</v>
      </c>
      <c r="L55" s="202">
        <v>0.03</v>
      </c>
      <c r="M55" s="202">
        <v>1.9</v>
      </c>
      <c r="N55" s="202">
        <v>1.62</v>
      </c>
      <c r="O55" s="202">
        <v>2.29</v>
      </c>
      <c r="P55" s="202">
        <v>0.69</v>
      </c>
      <c r="Q55" s="202">
        <v>0.28000000000000003</v>
      </c>
      <c r="R55" s="202">
        <v>0.57999999999999996</v>
      </c>
      <c r="S55" s="202">
        <v>0.36</v>
      </c>
      <c r="T55" s="202">
        <v>0</v>
      </c>
      <c r="U55" s="202">
        <v>1.84</v>
      </c>
      <c r="V55" s="202">
        <v>0.28000000000000003</v>
      </c>
      <c r="W55" s="202">
        <v>0.46</v>
      </c>
      <c r="X55" s="202">
        <v>1.35</v>
      </c>
      <c r="Y55" s="202">
        <v>0</v>
      </c>
      <c r="Z55" s="202">
        <v>3.81</v>
      </c>
      <c r="AA55" s="202">
        <v>0.95</v>
      </c>
      <c r="AB55" s="202">
        <v>0</v>
      </c>
      <c r="AC55" s="202">
        <v>20.41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48.55</v>
      </c>
      <c r="AJ55" s="202">
        <v>0</v>
      </c>
      <c r="AK55" s="202">
        <v>15.61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30.39</v>
      </c>
      <c r="H56" s="202">
        <v>0</v>
      </c>
      <c r="I56" s="202">
        <v>0</v>
      </c>
      <c r="J56" s="202">
        <v>36.58</v>
      </c>
      <c r="K56" s="202">
        <v>236.23</v>
      </c>
      <c r="L56" s="202">
        <v>0.03</v>
      </c>
      <c r="M56" s="202">
        <v>1.9</v>
      </c>
      <c r="N56" s="202">
        <v>1.62</v>
      </c>
      <c r="O56" s="202">
        <v>2.29</v>
      </c>
      <c r="P56" s="202">
        <v>0.69</v>
      </c>
      <c r="Q56" s="202">
        <v>0.28000000000000003</v>
      </c>
      <c r="R56" s="202">
        <v>0.57999999999999996</v>
      </c>
      <c r="S56" s="202">
        <v>0.36</v>
      </c>
      <c r="T56" s="202">
        <v>0</v>
      </c>
      <c r="U56" s="202">
        <v>1.84</v>
      </c>
      <c r="V56" s="202">
        <v>0.28000000000000003</v>
      </c>
      <c r="W56" s="202">
        <v>0.46</v>
      </c>
      <c r="X56" s="202">
        <v>1.35</v>
      </c>
      <c r="Y56" s="202">
        <v>0</v>
      </c>
      <c r="Z56" s="202">
        <v>3.81</v>
      </c>
      <c r="AA56" s="202">
        <v>0.95</v>
      </c>
      <c r="AB56" s="202">
        <v>0</v>
      </c>
      <c r="AC56" s="202">
        <v>20.41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48.55</v>
      </c>
      <c r="AJ56" s="202">
        <v>0</v>
      </c>
      <c r="AK56" s="202">
        <v>15.61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30.39</v>
      </c>
      <c r="H57" s="202">
        <v>0</v>
      </c>
      <c r="I57" s="202">
        <v>0</v>
      </c>
      <c r="J57" s="202">
        <v>36.58</v>
      </c>
      <c r="K57" s="202">
        <v>236.23</v>
      </c>
      <c r="L57" s="202">
        <v>0.03</v>
      </c>
      <c r="M57" s="202">
        <v>1.9</v>
      </c>
      <c r="N57" s="202">
        <v>1.62</v>
      </c>
      <c r="O57" s="202">
        <v>2.29</v>
      </c>
      <c r="P57" s="202">
        <v>0.69</v>
      </c>
      <c r="Q57" s="202">
        <v>0.28000000000000003</v>
      </c>
      <c r="R57" s="202">
        <v>0.57999999999999996</v>
      </c>
      <c r="S57" s="202">
        <v>0.36</v>
      </c>
      <c r="T57" s="202">
        <v>0</v>
      </c>
      <c r="U57" s="202">
        <v>1.84</v>
      </c>
      <c r="V57" s="202">
        <v>0.28999999999999998</v>
      </c>
      <c r="W57" s="202">
        <v>0.46</v>
      </c>
      <c r="X57" s="202">
        <v>1.35</v>
      </c>
      <c r="Y57" s="202">
        <v>0</v>
      </c>
      <c r="Z57" s="202">
        <v>3.09</v>
      </c>
      <c r="AA57" s="202">
        <v>0.77</v>
      </c>
      <c r="AB57" s="202">
        <v>0</v>
      </c>
      <c r="AC57" s="202">
        <v>20.41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48.55</v>
      </c>
      <c r="AJ57" s="202">
        <v>0</v>
      </c>
      <c r="AK57" s="202">
        <v>15.61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30.39</v>
      </c>
      <c r="H58" s="202">
        <v>0</v>
      </c>
      <c r="I58" s="202">
        <v>0</v>
      </c>
      <c r="J58" s="202">
        <v>36.58</v>
      </c>
      <c r="K58" s="202">
        <v>236.23</v>
      </c>
      <c r="L58" s="202">
        <v>0.03</v>
      </c>
      <c r="M58" s="202">
        <v>1.9</v>
      </c>
      <c r="N58" s="202">
        <v>1.62</v>
      </c>
      <c r="O58" s="202">
        <v>2.29</v>
      </c>
      <c r="P58" s="202">
        <v>0.69</v>
      </c>
      <c r="Q58" s="202">
        <v>0.28000000000000003</v>
      </c>
      <c r="R58" s="202">
        <v>0.57999999999999996</v>
      </c>
      <c r="S58" s="202">
        <v>0.36</v>
      </c>
      <c r="T58" s="202">
        <v>0</v>
      </c>
      <c r="U58" s="202">
        <v>1.84</v>
      </c>
      <c r="V58" s="202">
        <v>0.28999999999999998</v>
      </c>
      <c r="W58" s="202">
        <v>0.46</v>
      </c>
      <c r="X58" s="202">
        <v>1.35</v>
      </c>
      <c r="Y58" s="202">
        <v>0</v>
      </c>
      <c r="Z58" s="202">
        <v>3.09</v>
      </c>
      <c r="AA58" s="202">
        <v>0.77</v>
      </c>
      <c r="AB58" s="202">
        <v>0</v>
      </c>
      <c r="AC58" s="202">
        <v>20.41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48.55</v>
      </c>
      <c r="AJ58" s="202">
        <v>0</v>
      </c>
      <c r="AK58" s="202">
        <v>15.61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36.58</v>
      </c>
      <c r="K59" s="202">
        <v>170.49</v>
      </c>
      <c r="L59" s="202">
        <v>0.03</v>
      </c>
      <c r="M59" s="202">
        <v>1.9</v>
      </c>
      <c r="N59" s="202">
        <v>1.62</v>
      </c>
      <c r="O59" s="202">
        <v>2.29</v>
      </c>
      <c r="P59" s="202">
        <v>0.69</v>
      </c>
      <c r="Q59" s="202">
        <v>0.28000000000000003</v>
      </c>
      <c r="R59" s="202">
        <v>0.57999999999999996</v>
      </c>
      <c r="S59" s="202">
        <v>0.36</v>
      </c>
      <c r="T59" s="202">
        <v>0</v>
      </c>
      <c r="U59" s="202">
        <v>1.84</v>
      </c>
      <c r="V59" s="202">
        <v>0.28999999999999998</v>
      </c>
      <c r="W59" s="202">
        <v>0.46</v>
      </c>
      <c r="X59" s="202">
        <v>1.35</v>
      </c>
      <c r="Y59" s="202">
        <v>0</v>
      </c>
      <c r="Z59" s="202">
        <v>3.81</v>
      </c>
      <c r="AA59" s="202">
        <v>1.18</v>
      </c>
      <c r="AB59" s="202">
        <v>0</v>
      </c>
      <c r="AC59" s="202">
        <v>20.41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48.55</v>
      </c>
      <c r="AJ59" s="202">
        <v>0</v>
      </c>
      <c r="AK59" s="202">
        <v>15.61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36.58</v>
      </c>
      <c r="K60" s="202">
        <v>170.49</v>
      </c>
      <c r="L60" s="202">
        <v>0.03</v>
      </c>
      <c r="M60" s="202">
        <v>1.9</v>
      </c>
      <c r="N60" s="202">
        <v>1.62</v>
      </c>
      <c r="O60" s="202">
        <v>2.29</v>
      </c>
      <c r="P60" s="202">
        <v>0.69</v>
      </c>
      <c r="Q60" s="202">
        <v>0.28000000000000003</v>
      </c>
      <c r="R60" s="202">
        <v>0.57999999999999996</v>
      </c>
      <c r="S60" s="202">
        <v>0.36</v>
      </c>
      <c r="T60" s="202">
        <v>0</v>
      </c>
      <c r="U60" s="202">
        <v>1.84</v>
      </c>
      <c r="V60" s="202">
        <v>0.28999999999999998</v>
      </c>
      <c r="W60" s="202">
        <v>0.46</v>
      </c>
      <c r="X60" s="202">
        <v>1.35</v>
      </c>
      <c r="Y60" s="202">
        <v>0</v>
      </c>
      <c r="Z60" s="202">
        <v>3.81</v>
      </c>
      <c r="AA60" s="202">
        <v>1.18</v>
      </c>
      <c r="AB60" s="202">
        <v>0</v>
      </c>
      <c r="AC60" s="202">
        <v>20.41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48.55</v>
      </c>
      <c r="AJ60" s="202">
        <v>0</v>
      </c>
      <c r="AK60" s="202">
        <v>0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36.58</v>
      </c>
      <c r="K61" s="202">
        <v>102.67</v>
      </c>
      <c r="L61" s="202">
        <v>0.03</v>
      </c>
      <c r="M61" s="202">
        <v>1.9</v>
      </c>
      <c r="N61" s="202">
        <v>1.62</v>
      </c>
      <c r="O61" s="202">
        <v>2.29</v>
      </c>
      <c r="P61" s="202">
        <v>0.69</v>
      </c>
      <c r="Q61" s="202">
        <v>0.28000000000000003</v>
      </c>
      <c r="R61" s="202">
        <v>0.57999999999999996</v>
      </c>
      <c r="S61" s="202">
        <v>0.36</v>
      </c>
      <c r="T61" s="202">
        <v>0</v>
      </c>
      <c r="U61" s="202">
        <v>1.84</v>
      </c>
      <c r="V61" s="202">
        <v>0.28999999999999998</v>
      </c>
      <c r="W61" s="202">
        <v>0.46</v>
      </c>
      <c r="X61" s="202">
        <v>1.35</v>
      </c>
      <c r="Y61" s="202">
        <v>0</v>
      </c>
      <c r="Z61" s="202">
        <v>3.81</v>
      </c>
      <c r="AA61" s="202">
        <v>1.18</v>
      </c>
      <c r="AB61" s="202">
        <v>0</v>
      </c>
      <c r="AC61" s="202">
        <v>20.41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48.55</v>
      </c>
      <c r="AJ61" s="202">
        <v>0</v>
      </c>
      <c r="AK61" s="202">
        <v>0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36.58</v>
      </c>
      <c r="K62" s="202">
        <v>34.85</v>
      </c>
      <c r="L62" s="202">
        <v>0.03</v>
      </c>
      <c r="M62" s="202">
        <v>1.9</v>
      </c>
      <c r="N62" s="202">
        <v>1.62</v>
      </c>
      <c r="O62" s="202">
        <v>2.29</v>
      </c>
      <c r="P62" s="202">
        <v>0.69</v>
      </c>
      <c r="Q62" s="202">
        <v>0.28000000000000003</v>
      </c>
      <c r="R62" s="202">
        <v>0.57999999999999996</v>
      </c>
      <c r="S62" s="202">
        <v>0.36</v>
      </c>
      <c r="T62" s="202">
        <v>0</v>
      </c>
      <c r="U62" s="202">
        <v>1.84</v>
      </c>
      <c r="V62" s="202">
        <v>0.28999999999999998</v>
      </c>
      <c r="W62" s="202">
        <v>0.46</v>
      </c>
      <c r="X62" s="202">
        <v>1.35</v>
      </c>
      <c r="Y62" s="202">
        <v>0</v>
      </c>
      <c r="Z62" s="202">
        <v>3.81</v>
      </c>
      <c r="AA62" s="202">
        <v>1.18</v>
      </c>
      <c r="AB62" s="202">
        <v>0</v>
      </c>
      <c r="AC62" s="202">
        <v>21.73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50.63</v>
      </c>
      <c r="AJ62" s="202">
        <v>0</v>
      </c>
      <c r="AK62" s="202">
        <v>0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36.58</v>
      </c>
      <c r="K63" s="202">
        <v>15.85</v>
      </c>
      <c r="L63" s="202">
        <v>0.03</v>
      </c>
      <c r="M63" s="202">
        <v>1.9</v>
      </c>
      <c r="N63" s="202">
        <v>1.62</v>
      </c>
      <c r="O63" s="202">
        <v>2.29</v>
      </c>
      <c r="P63" s="202">
        <v>0.69</v>
      </c>
      <c r="Q63" s="202">
        <v>0.28000000000000003</v>
      </c>
      <c r="R63" s="202">
        <v>0.57999999999999996</v>
      </c>
      <c r="S63" s="202">
        <v>0.36</v>
      </c>
      <c r="T63" s="202">
        <v>0</v>
      </c>
      <c r="U63" s="202">
        <v>1.84</v>
      </c>
      <c r="V63" s="202">
        <v>0.75</v>
      </c>
      <c r="W63" s="202">
        <v>0.46</v>
      </c>
      <c r="X63" s="202">
        <v>1.35</v>
      </c>
      <c r="Y63" s="202">
        <v>0</v>
      </c>
      <c r="Z63" s="202">
        <v>3.81</v>
      </c>
      <c r="AA63" s="202">
        <v>1.18</v>
      </c>
      <c r="AB63" s="202">
        <v>0</v>
      </c>
      <c r="AC63" s="202">
        <v>20.16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48.55</v>
      </c>
      <c r="AJ63" s="202">
        <v>0</v>
      </c>
      <c r="AK63" s="202">
        <v>0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36.58</v>
      </c>
      <c r="K64" s="202">
        <v>15.85</v>
      </c>
      <c r="L64" s="202">
        <v>0.03</v>
      </c>
      <c r="M64" s="202">
        <v>1.9</v>
      </c>
      <c r="N64" s="202">
        <v>1.62</v>
      </c>
      <c r="O64" s="202">
        <v>2.29</v>
      </c>
      <c r="P64" s="202">
        <v>0.69</v>
      </c>
      <c r="Q64" s="202">
        <v>0.28000000000000003</v>
      </c>
      <c r="R64" s="202">
        <v>0.57999999999999996</v>
      </c>
      <c r="S64" s="202">
        <v>0.36</v>
      </c>
      <c r="T64" s="202">
        <v>0</v>
      </c>
      <c r="U64" s="202">
        <v>1.84</v>
      </c>
      <c r="V64" s="202">
        <v>0.28999999999999998</v>
      </c>
      <c r="W64" s="202">
        <v>0.46</v>
      </c>
      <c r="X64" s="202">
        <v>1.35</v>
      </c>
      <c r="Y64" s="202">
        <v>0</v>
      </c>
      <c r="Z64" s="202">
        <v>3.81</v>
      </c>
      <c r="AA64" s="202">
        <v>1.18</v>
      </c>
      <c r="AB64" s="202">
        <v>0</v>
      </c>
      <c r="AC64" s="202">
        <v>20.16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48.55</v>
      </c>
      <c r="AJ64" s="202">
        <v>0</v>
      </c>
      <c r="AK64" s="202">
        <v>0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36.58</v>
      </c>
      <c r="K65" s="202">
        <v>15.85</v>
      </c>
      <c r="L65" s="202">
        <v>0.03</v>
      </c>
      <c r="M65" s="202">
        <v>1.9</v>
      </c>
      <c r="N65" s="202">
        <v>1.62</v>
      </c>
      <c r="O65" s="202">
        <v>2.29</v>
      </c>
      <c r="P65" s="202">
        <v>0.69</v>
      </c>
      <c r="Q65" s="202">
        <v>0.28000000000000003</v>
      </c>
      <c r="R65" s="202">
        <v>0.57999999999999996</v>
      </c>
      <c r="S65" s="202">
        <v>0.36</v>
      </c>
      <c r="T65" s="202">
        <v>0</v>
      </c>
      <c r="U65" s="202">
        <v>1.84</v>
      </c>
      <c r="V65" s="202">
        <v>0.28999999999999998</v>
      </c>
      <c r="W65" s="202">
        <v>0.46</v>
      </c>
      <c r="X65" s="202">
        <v>1.35</v>
      </c>
      <c r="Y65" s="202">
        <v>0</v>
      </c>
      <c r="Z65" s="202">
        <v>3.81</v>
      </c>
      <c r="AA65" s="202">
        <v>1.18</v>
      </c>
      <c r="AB65" s="202">
        <v>0</v>
      </c>
      <c r="AC65" s="202">
        <v>20.16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48.55</v>
      </c>
      <c r="AJ65" s="202">
        <v>0</v>
      </c>
      <c r="AK65" s="202">
        <v>0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36.58</v>
      </c>
      <c r="K66" s="202">
        <v>15.85</v>
      </c>
      <c r="L66" s="202">
        <v>7.0000000000000007E-2</v>
      </c>
      <c r="M66" s="202">
        <v>1.9</v>
      </c>
      <c r="N66" s="202">
        <v>1.62</v>
      </c>
      <c r="O66" s="202">
        <v>2.29</v>
      </c>
      <c r="P66" s="202">
        <v>0.69</v>
      </c>
      <c r="Q66" s="202">
        <v>0.28000000000000003</v>
      </c>
      <c r="R66" s="202">
        <v>0.57999999999999996</v>
      </c>
      <c r="S66" s="202">
        <v>0.36</v>
      </c>
      <c r="T66" s="202">
        <v>0</v>
      </c>
      <c r="U66" s="202">
        <v>1.84</v>
      </c>
      <c r="V66" s="202">
        <v>0.28999999999999998</v>
      </c>
      <c r="W66" s="202">
        <v>0.46</v>
      </c>
      <c r="X66" s="202">
        <v>1.35</v>
      </c>
      <c r="Y66" s="202">
        <v>0</v>
      </c>
      <c r="Z66" s="202">
        <v>3.81</v>
      </c>
      <c r="AA66" s="202">
        <v>1.23</v>
      </c>
      <c r="AB66" s="202">
        <v>0</v>
      </c>
      <c r="AC66" s="202">
        <v>20.16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48.55</v>
      </c>
      <c r="AJ66" s="202">
        <v>0</v>
      </c>
      <c r="AK66" s="202">
        <v>0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36.58</v>
      </c>
      <c r="K67" s="202">
        <v>15.85</v>
      </c>
      <c r="L67" s="202">
        <v>0.05</v>
      </c>
      <c r="M67" s="202">
        <v>1.9</v>
      </c>
      <c r="N67" s="202">
        <v>1.62</v>
      </c>
      <c r="O67" s="202">
        <v>2.29</v>
      </c>
      <c r="P67" s="202">
        <v>0.69</v>
      </c>
      <c r="Q67" s="202">
        <v>0.28000000000000003</v>
      </c>
      <c r="R67" s="202">
        <v>0.57999999999999996</v>
      </c>
      <c r="S67" s="202">
        <v>0.5</v>
      </c>
      <c r="T67" s="202">
        <v>0</v>
      </c>
      <c r="U67" s="202">
        <v>1.84</v>
      </c>
      <c r="V67" s="202">
        <v>0.24</v>
      </c>
      <c r="W67" s="202">
        <v>0.46</v>
      </c>
      <c r="X67" s="202">
        <v>1.35</v>
      </c>
      <c r="Y67" s="202">
        <v>0</v>
      </c>
      <c r="Z67" s="202">
        <v>3.81</v>
      </c>
      <c r="AA67" s="202">
        <v>1.23</v>
      </c>
      <c r="AB67" s="202">
        <v>0</v>
      </c>
      <c r="AC67" s="202">
        <v>20.16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48.55</v>
      </c>
      <c r="AJ67" s="202">
        <v>0</v>
      </c>
      <c r="AK67" s="202">
        <v>0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36.58</v>
      </c>
      <c r="K68" s="202">
        <v>15.85</v>
      </c>
      <c r="L68" s="202">
        <v>0.05</v>
      </c>
      <c r="M68" s="202">
        <v>1.9</v>
      </c>
      <c r="N68" s="202">
        <v>1.62</v>
      </c>
      <c r="O68" s="202">
        <v>2.29</v>
      </c>
      <c r="P68" s="202">
        <v>0.69</v>
      </c>
      <c r="Q68" s="202">
        <v>0.28000000000000003</v>
      </c>
      <c r="R68" s="202">
        <v>0.57999999999999996</v>
      </c>
      <c r="S68" s="202">
        <v>0.36</v>
      </c>
      <c r="T68" s="202">
        <v>0</v>
      </c>
      <c r="U68" s="202">
        <v>1.84</v>
      </c>
      <c r="V68" s="202">
        <v>0.24</v>
      </c>
      <c r="W68" s="202">
        <v>0.46</v>
      </c>
      <c r="X68" s="202">
        <v>1.35</v>
      </c>
      <c r="Y68" s="202">
        <v>0</v>
      </c>
      <c r="Z68" s="202">
        <v>3.81</v>
      </c>
      <c r="AA68" s="202">
        <v>1.23</v>
      </c>
      <c r="AB68" s="202">
        <v>0</v>
      </c>
      <c r="AC68" s="202">
        <v>20.16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48.55</v>
      </c>
      <c r="AJ68" s="202">
        <v>0</v>
      </c>
      <c r="AK68" s="202">
        <v>0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36.58</v>
      </c>
      <c r="K69" s="202">
        <v>15.85</v>
      </c>
      <c r="L69" s="202">
        <v>0.05</v>
      </c>
      <c r="M69" s="202">
        <v>1.9</v>
      </c>
      <c r="N69" s="202">
        <v>1.62</v>
      </c>
      <c r="O69" s="202">
        <v>2.29</v>
      </c>
      <c r="P69" s="202">
        <v>0.69</v>
      </c>
      <c r="Q69" s="202">
        <v>0.28000000000000003</v>
      </c>
      <c r="R69" s="202">
        <v>0.57999999999999996</v>
      </c>
      <c r="S69" s="202">
        <v>0.36</v>
      </c>
      <c r="T69" s="202">
        <v>0</v>
      </c>
      <c r="U69" s="202">
        <v>1.84</v>
      </c>
      <c r="V69" s="202">
        <v>0.24</v>
      </c>
      <c r="W69" s="202">
        <v>0.46</v>
      </c>
      <c r="X69" s="202">
        <v>1.35</v>
      </c>
      <c r="Y69" s="202">
        <v>0</v>
      </c>
      <c r="Z69" s="202">
        <v>3.81</v>
      </c>
      <c r="AA69" s="202">
        <v>1.23</v>
      </c>
      <c r="AB69" s="202">
        <v>0</v>
      </c>
      <c r="AC69" s="202">
        <v>20.16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48.55</v>
      </c>
      <c r="AJ69" s="202">
        <v>0</v>
      </c>
      <c r="AK69" s="202">
        <v>0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36.58</v>
      </c>
      <c r="K70" s="202">
        <v>15.85</v>
      </c>
      <c r="L70" s="202">
        <v>0.05</v>
      </c>
      <c r="M70" s="202">
        <v>1.9</v>
      </c>
      <c r="N70" s="202">
        <v>1.62</v>
      </c>
      <c r="O70" s="202">
        <v>2.29</v>
      </c>
      <c r="P70" s="202">
        <v>0.69</v>
      </c>
      <c r="Q70" s="202">
        <v>0.28000000000000003</v>
      </c>
      <c r="R70" s="202">
        <v>0.57999999999999996</v>
      </c>
      <c r="S70" s="202">
        <v>0.36</v>
      </c>
      <c r="T70" s="202">
        <v>0</v>
      </c>
      <c r="U70" s="202">
        <v>1.84</v>
      </c>
      <c r="V70" s="202">
        <v>0.24</v>
      </c>
      <c r="W70" s="202">
        <v>0.46</v>
      </c>
      <c r="X70" s="202">
        <v>1.35</v>
      </c>
      <c r="Y70" s="202">
        <v>0</v>
      </c>
      <c r="Z70" s="202">
        <v>3.81</v>
      </c>
      <c r="AA70" s="202">
        <v>1.23</v>
      </c>
      <c r="AB70" s="202">
        <v>0</v>
      </c>
      <c r="AC70" s="202">
        <v>20.16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48.55</v>
      </c>
      <c r="AJ70" s="202">
        <v>0</v>
      </c>
      <c r="AK70" s="202">
        <v>0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36.58</v>
      </c>
      <c r="K71" s="202">
        <v>15.85</v>
      </c>
      <c r="L71" s="202">
        <v>4.0999999999999996</v>
      </c>
      <c r="M71" s="202">
        <v>1.9</v>
      </c>
      <c r="N71" s="202">
        <v>1.62</v>
      </c>
      <c r="O71" s="202">
        <v>2.29</v>
      </c>
      <c r="P71" s="202">
        <v>0.69</v>
      </c>
      <c r="Q71" s="202">
        <v>0.28000000000000003</v>
      </c>
      <c r="R71" s="202">
        <v>0.57999999999999996</v>
      </c>
      <c r="S71" s="202">
        <v>0.36</v>
      </c>
      <c r="T71" s="202">
        <v>0</v>
      </c>
      <c r="U71" s="202">
        <v>1.84</v>
      </c>
      <c r="V71" s="202">
        <v>0.24</v>
      </c>
      <c r="W71" s="202">
        <v>0.46</v>
      </c>
      <c r="X71" s="202">
        <v>1.35</v>
      </c>
      <c r="Y71" s="202">
        <v>0</v>
      </c>
      <c r="Z71" s="202">
        <v>3.81</v>
      </c>
      <c r="AA71" s="202">
        <v>1.23</v>
      </c>
      <c r="AB71" s="202">
        <v>0</v>
      </c>
      <c r="AC71" s="202">
        <v>20.16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48.55</v>
      </c>
      <c r="AJ71" s="202">
        <v>0</v>
      </c>
      <c r="AK71" s="202">
        <v>0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36.58</v>
      </c>
      <c r="K72" s="202">
        <v>15.85</v>
      </c>
      <c r="L72" s="202">
        <v>0.28999999999999998</v>
      </c>
      <c r="M72" s="202">
        <v>1.9</v>
      </c>
      <c r="N72" s="202">
        <v>1.62</v>
      </c>
      <c r="O72" s="202">
        <v>2.29</v>
      </c>
      <c r="P72" s="202">
        <v>0.69</v>
      </c>
      <c r="Q72" s="202">
        <v>0.28000000000000003</v>
      </c>
      <c r="R72" s="202">
        <v>0.57999999999999996</v>
      </c>
      <c r="S72" s="202">
        <v>0.36</v>
      </c>
      <c r="T72" s="202">
        <v>0</v>
      </c>
      <c r="U72" s="202">
        <v>1.84</v>
      </c>
      <c r="V72" s="202">
        <v>0.24</v>
      </c>
      <c r="W72" s="202">
        <v>0.46</v>
      </c>
      <c r="X72" s="202">
        <v>1.35</v>
      </c>
      <c r="Y72" s="202">
        <v>0</v>
      </c>
      <c r="Z72" s="202">
        <v>3.81</v>
      </c>
      <c r="AA72" s="202">
        <v>1.23</v>
      </c>
      <c r="AB72" s="202">
        <v>0</v>
      </c>
      <c r="AC72" s="202">
        <v>20.16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48.55</v>
      </c>
      <c r="AJ72" s="202">
        <v>0</v>
      </c>
      <c r="AK72" s="202">
        <v>0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36.58</v>
      </c>
      <c r="K73" s="202">
        <v>15.85</v>
      </c>
      <c r="L73" s="202">
        <v>0.28999999999999998</v>
      </c>
      <c r="M73" s="202">
        <v>1.9</v>
      </c>
      <c r="N73" s="202">
        <v>1.62</v>
      </c>
      <c r="O73" s="202">
        <v>2.29</v>
      </c>
      <c r="P73" s="202">
        <v>0.69</v>
      </c>
      <c r="Q73" s="202">
        <v>0.28000000000000003</v>
      </c>
      <c r="R73" s="202">
        <v>0.57999999999999996</v>
      </c>
      <c r="S73" s="202">
        <v>0.36</v>
      </c>
      <c r="T73" s="202">
        <v>0</v>
      </c>
      <c r="U73" s="202">
        <v>1.84</v>
      </c>
      <c r="V73" s="202">
        <v>0.24</v>
      </c>
      <c r="W73" s="202">
        <v>0.46</v>
      </c>
      <c r="X73" s="202">
        <v>1.35</v>
      </c>
      <c r="Y73" s="202">
        <v>0</v>
      </c>
      <c r="Z73" s="202">
        <v>3.81</v>
      </c>
      <c r="AA73" s="202">
        <v>0</v>
      </c>
      <c r="AB73" s="202">
        <v>0</v>
      </c>
      <c r="AC73" s="202">
        <v>20.16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48.55</v>
      </c>
      <c r="AJ73" s="202">
        <v>0</v>
      </c>
      <c r="AK73" s="202">
        <v>0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36.58</v>
      </c>
      <c r="K74" s="202">
        <v>15.85</v>
      </c>
      <c r="L74" s="202">
        <v>0.28999999999999998</v>
      </c>
      <c r="M74" s="202">
        <v>1.9</v>
      </c>
      <c r="N74" s="202">
        <v>1.62</v>
      </c>
      <c r="O74" s="202">
        <v>2.29</v>
      </c>
      <c r="P74" s="202">
        <v>0.69</v>
      </c>
      <c r="Q74" s="202">
        <v>0.28000000000000003</v>
      </c>
      <c r="R74" s="202">
        <v>0.57999999999999996</v>
      </c>
      <c r="S74" s="202">
        <v>0.36</v>
      </c>
      <c r="T74" s="202">
        <v>0</v>
      </c>
      <c r="U74" s="202">
        <v>1.84</v>
      </c>
      <c r="V74" s="202">
        <v>0.24</v>
      </c>
      <c r="W74" s="202">
        <v>0.46</v>
      </c>
      <c r="X74" s="202">
        <v>1.35</v>
      </c>
      <c r="Y74" s="202">
        <v>0</v>
      </c>
      <c r="Z74" s="202">
        <v>3.81</v>
      </c>
      <c r="AA74" s="202">
        <v>0</v>
      </c>
      <c r="AB74" s="202">
        <v>0</v>
      </c>
      <c r="AC74" s="202">
        <v>20.57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48.55</v>
      </c>
      <c r="AJ74" s="202">
        <v>0</v>
      </c>
      <c r="AK74" s="202">
        <v>0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30.34</v>
      </c>
      <c r="H75" s="202">
        <v>0</v>
      </c>
      <c r="I75" s="202">
        <v>0</v>
      </c>
      <c r="J75" s="202">
        <v>36.090000000000003</v>
      </c>
      <c r="K75" s="202">
        <v>15.85</v>
      </c>
      <c r="L75" s="202">
        <v>0.28999999999999998</v>
      </c>
      <c r="M75" s="202">
        <v>1.9</v>
      </c>
      <c r="N75" s="202">
        <v>1.62</v>
      </c>
      <c r="O75" s="202">
        <v>2.29</v>
      </c>
      <c r="P75" s="202">
        <v>0.69</v>
      </c>
      <c r="Q75" s="202">
        <v>0.28000000000000003</v>
      </c>
      <c r="R75" s="202">
        <v>0.57999999999999996</v>
      </c>
      <c r="S75" s="202">
        <v>0.36</v>
      </c>
      <c r="T75" s="202">
        <v>0</v>
      </c>
      <c r="U75" s="202">
        <v>1.84</v>
      </c>
      <c r="V75" s="202">
        <v>0.24</v>
      </c>
      <c r="W75" s="202">
        <v>0.46</v>
      </c>
      <c r="X75" s="202">
        <v>1.35</v>
      </c>
      <c r="Y75" s="202">
        <v>0</v>
      </c>
      <c r="Z75" s="202">
        <v>3.81</v>
      </c>
      <c r="AA75" s="202">
        <v>0</v>
      </c>
      <c r="AB75" s="202">
        <v>0</v>
      </c>
      <c r="AC75" s="202">
        <v>20.57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48.55</v>
      </c>
      <c r="AJ75" s="202">
        <v>0</v>
      </c>
      <c r="AK75" s="202">
        <v>0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30.34</v>
      </c>
      <c r="H76" s="202">
        <v>0</v>
      </c>
      <c r="I76" s="202">
        <v>0</v>
      </c>
      <c r="J76" s="202">
        <v>36.090000000000003</v>
      </c>
      <c r="K76" s="202">
        <v>15.85</v>
      </c>
      <c r="L76" s="202">
        <v>0.28999999999999998</v>
      </c>
      <c r="M76" s="202">
        <v>1.9</v>
      </c>
      <c r="N76" s="202">
        <v>1.62</v>
      </c>
      <c r="O76" s="202">
        <v>2.29</v>
      </c>
      <c r="P76" s="202">
        <v>0.69</v>
      </c>
      <c r="Q76" s="202">
        <v>0.28000000000000003</v>
      </c>
      <c r="R76" s="202">
        <v>0.57999999999999996</v>
      </c>
      <c r="S76" s="202">
        <v>0.36</v>
      </c>
      <c r="T76" s="202">
        <v>0</v>
      </c>
      <c r="U76" s="202">
        <v>1.84</v>
      </c>
      <c r="V76" s="202">
        <v>0.24</v>
      </c>
      <c r="W76" s="202">
        <v>0.46</v>
      </c>
      <c r="X76" s="202">
        <v>1.35</v>
      </c>
      <c r="Y76" s="202">
        <v>0</v>
      </c>
      <c r="Z76" s="202">
        <v>3.81</v>
      </c>
      <c r="AA76" s="202">
        <v>0</v>
      </c>
      <c r="AB76" s="202">
        <v>0</v>
      </c>
      <c r="AC76" s="202">
        <v>20.57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48.55</v>
      </c>
      <c r="AJ76" s="202">
        <v>0</v>
      </c>
      <c r="AK76" s="202">
        <v>0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30.34</v>
      </c>
      <c r="H77" s="202">
        <v>0</v>
      </c>
      <c r="I77" s="202">
        <v>0</v>
      </c>
      <c r="J77" s="202">
        <v>36.090000000000003</v>
      </c>
      <c r="K77" s="202">
        <v>15.85</v>
      </c>
      <c r="L77" s="202">
        <v>0.28999999999999998</v>
      </c>
      <c r="M77" s="202">
        <v>1.9</v>
      </c>
      <c r="N77" s="202">
        <v>1.62</v>
      </c>
      <c r="O77" s="202">
        <v>2.29</v>
      </c>
      <c r="P77" s="202">
        <v>0.69</v>
      </c>
      <c r="Q77" s="202">
        <v>0.28000000000000003</v>
      </c>
      <c r="R77" s="202">
        <v>0.57999999999999996</v>
      </c>
      <c r="S77" s="202">
        <v>0.36</v>
      </c>
      <c r="T77" s="202">
        <v>0</v>
      </c>
      <c r="U77" s="202">
        <v>1.84</v>
      </c>
      <c r="V77" s="202">
        <v>0.24</v>
      </c>
      <c r="W77" s="202">
        <v>0.46</v>
      </c>
      <c r="X77" s="202">
        <v>1.35</v>
      </c>
      <c r="Y77" s="202">
        <v>0</v>
      </c>
      <c r="Z77" s="202">
        <v>3.81</v>
      </c>
      <c r="AA77" s="202">
        <v>0</v>
      </c>
      <c r="AB77" s="202">
        <v>0</v>
      </c>
      <c r="AC77" s="202">
        <v>20.57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48.55</v>
      </c>
      <c r="AJ77" s="202">
        <v>0</v>
      </c>
      <c r="AK77" s="202">
        <v>0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30.34</v>
      </c>
      <c r="H78" s="202">
        <v>0</v>
      </c>
      <c r="I78" s="202">
        <v>0</v>
      </c>
      <c r="J78" s="202">
        <v>36.090000000000003</v>
      </c>
      <c r="K78" s="202">
        <v>15.85</v>
      </c>
      <c r="L78" s="202">
        <v>0.28999999999999998</v>
      </c>
      <c r="M78" s="202">
        <v>1.9</v>
      </c>
      <c r="N78" s="202">
        <v>1.62</v>
      </c>
      <c r="O78" s="202">
        <v>2.29</v>
      </c>
      <c r="P78" s="202">
        <v>0.69</v>
      </c>
      <c r="Q78" s="202">
        <v>0.28000000000000003</v>
      </c>
      <c r="R78" s="202">
        <v>0.56000000000000005</v>
      </c>
      <c r="S78" s="202">
        <v>0.35</v>
      </c>
      <c r="T78" s="202">
        <v>0</v>
      </c>
      <c r="U78" s="202">
        <v>1.84</v>
      </c>
      <c r="V78" s="202">
        <v>0.24</v>
      </c>
      <c r="W78" s="202">
        <v>0.46</v>
      </c>
      <c r="X78" s="202">
        <v>1.35</v>
      </c>
      <c r="Y78" s="202">
        <v>0</v>
      </c>
      <c r="Z78" s="202">
        <v>3.81</v>
      </c>
      <c r="AA78" s="202">
        <v>0</v>
      </c>
      <c r="AB78" s="202">
        <v>0</v>
      </c>
      <c r="AC78" s="202">
        <v>20.57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48.55</v>
      </c>
      <c r="AJ78" s="202">
        <v>0</v>
      </c>
      <c r="AK78" s="202">
        <v>0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30.34</v>
      </c>
      <c r="H79" s="202">
        <v>0</v>
      </c>
      <c r="I79" s="202">
        <v>0</v>
      </c>
      <c r="J79" s="202">
        <v>36.090000000000003</v>
      </c>
      <c r="K79" s="202">
        <v>15.85</v>
      </c>
      <c r="L79" s="202">
        <v>0.31</v>
      </c>
      <c r="M79" s="202">
        <v>1.9</v>
      </c>
      <c r="N79" s="202">
        <v>1.62</v>
      </c>
      <c r="O79" s="202">
        <v>2.29</v>
      </c>
      <c r="P79" s="202">
        <v>0.69</v>
      </c>
      <c r="Q79" s="202">
        <v>0.27</v>
      </c>
      <c r="R79" s="202">
        <v>0.54</v>
      </c>
      <c r="S79" s="202">
        <v>0.34</v>
      </c>
      <c r="T79" s="202">
        <v>0</v>
      </c>
      <c r="U79" s="202">
        <v>1.84</v>
      </c>
      <c r="V79" s="202">
        <v>0.24</v>
      </c>
      <c r="W79" s="202">
        <v>0.46</v>
      </c>
      <c r="X79" s="202">
        <v>1.35</v>
      </c>
      <c r="Y79" s="202">
        <v>0</v>
      </c>
      <c r="Z79" s="202">
        <v>3.81</v>
      </c>
      <c r="AA79" s="202">
        <v>1.07</v>
      </c>
      <c r="AB79" s="202">
        <v>0</v>
      </c>
      <c r="AC79" s="202">
        <v>20.57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48.55</v>
      </c>
      <c r="AJ79" s="202">
        <v>0</v>
      </c>
      <c r="AK79" s="202">
        <v>0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30.34</v>
      </c>
      <c r="H80" s="202">
        <v>0</v>
      </c>
      <c r="I80" s="202">
        <v>0</v>
      </c>
      <c r="J80" s="202">
        <v>36.090000000000003</v>
      </c>
      <c r="K80" s="202">
        <v>15.85</v>
      </c>
      <c r="L80" s="202">
        <v>0.28999999999999998</v>
      </c>
      <c r="M80" s="202">
        <v>1.9</v>
      </c>
      <c r="N80" s="202">
        <v>1.62</v>
      </c>
      <c r="O80" s="202">
        <v>2.29</v>
      </c>
      <c r="P80" s="202">
        <v>0.69</v>
      </c>
      <c r="Q80" s="202">
        <v>0.27</v>
      </c>
      <c r="R80" s="202">
        <v>0.54</v>
      </c>
      <c r="S80" s="202">
        <v>0.34</v>
      </c>
      <c r="T80" s="202">
        <v>0</v>
      </c>
      <c r="U80" s="202">
        <v>1.84</v>
      </c>
      <c r="V80" s="202">
        <v>0.24</v>
      </c>
      <c r="W80" s="202">
        <v>0.46</v>
      </c>
      <c r="X80" s="202">
        <v>1.35</v>
      </c>
      <c r="Y80" s="202">
        <v>0</v>
      </c>
      <c r="Z80" s="202">
        <v>3.81</v>
      </c>
      <c r="AA80" s="202">
        <v>1.07</v>
      </c>
      <c r="AB80" s="202">
        <v>0</v>
      </c>
      <c r="AC80" s="202">
        <v>20.57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48.55</v>
      </c>
      <c r="AJ80" s="202">
        <v>0</v>
      </c>
      <c r="AK80" s="202">
        <v>0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30.34</v>
      </c>
      <c r="H81" s="202">
        <v>0</v>
      </c>
      <c r="I81" s="202">
        <v>0</v>
      </c>
      <c r="J81" s="202">
        <v>36.090000000000003</v>
      </c>
      <c r="K81" s="202">
        <v>15.85</v>
      </c>
      <c r="L81" s="202">
        <v>0.28999999999999998</v>
      </c>
      <c r="M81" s="202">
        <v>1.9</v>
      </c>
      <c r="N81" s="202">
        <v>1.62</v>
      </c>
      <c r="O81" s="202">
        <v>2.29</v>
      </c>
      <c r="P81" s="202">
        <v>0.69</v>
      </c>
      <c r="Q81" s="202">
        <v>0.27</v>
      </c>
      <c r="R81" s="202">
        <v>0.54</v>
      </c>
      <c r="S81" s="202">
        <v>0.34</v>
      </c>
      <c r="T81" s="202">
        <v>0</v>
      </c>
      <c r="U81" s="202">
        <v>1.84</v>
      </c>
      <c r="V81" s="202">
        <v>0.24</v>
      </c>
      <c r="W81" s="202">
        <v>0.46</v>
      </c>
      <c r="X81" s="202">
        <v>1.35</v>
      </c>
      <c r="Y81" s="202">
        <v>0</v>
      </c>
      <c r="Z81" s="202">
        <v>3.81</v>
      </c>
      <c r="AA81" s="202">
        <v>1.07</v>
      </c>
      <c r="AB81" s="202">
        <v>0</v>
      </c>
      <c r="AC81" s="202">
        <v>20.57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48.55</v>
      </c>
      <c r="AJ81" s="202">
        <v>0</v>
      </c>
      <c r="AK81" s="202">
        <v>-29.97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30.34</v>
      </c>
      <c r="H82" s="202">
        <v>0</v>
      </c>
      <c r="I82" s="202">
        <v>0</v>
      </c>
      <c r="J82" s="202">
        <v>36.090000000000003</v>
      </c>
      <c r="K82" s="202">
        <v>15.85</v>
      </c>
      <c r="L82" s="202">
        <v>0.28999999999999998</v>
      </c>
      <c r="M82" s="202">
        <v>1.9</v>
      </c>
      <c r="N82" s="202">
        <v>1.62</v>
      </c>
      <c r="O82" s="202">
        <v>2.29</v>
      </c>
      <c r="P82" s="202">
        <v>0.69</v>
      </c>
      <c r="Q82" s="202">
        <v>0.27</v>
      </c>
      <c r="R82" s="202">
        <v>0.54</v>
      </c>
      <c r="S82" s="202">
        <v>0.34</v>
      </c>
      <c r="T82" s="202">
        <v>0</v>
      </c>
      <c r="U82" s="202">
        <v>1.84</v>
      </c>
      <c r="V82" s="202">
        <v>0.24</v>
      </c>
      <c r="W82" s="202">
        <v>0.46</v>
      </c>
      <c r="X82" s="202">
        <v>1.35</v>
      </c>
      <c r="Y82" s="202">
        <v>0</v>
      </c>
      <c r="Z82" s="202">
        <v>3.81</v>
      </c>
      <c r="AA82" s="202">
        <v>1.07</v>
      </c>
      <c r="AB82" s="202">
        <v>0</v>
      </c>
      <c r="AC82" s="202">
        <v>20.57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48.55</v>
      </c>
      <c r="AJ82" s="202">
        <v>0</v>
      </c>
      <c r="AK82" s="202">
        <v>-29.97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30.34</v>
      </c>
      <c r="H83" s="202">
        <v>0</v>
      </c>
      <c r="I83" s="202">
        <v>0</v>
      </c>
      <c r="J83" s="202">
        <v>36.090000000000003</v>
      </c>
      <c r="K83" s="202">
        <v>15.85</v>
      </c>
      <c r="L83" s="202">
        <v>0.28999999999999998</v>
      </c>
      <c r="M83" s="202">
        <v>1.9</v>
      </c>
      <c r="N83" s="202">
        <v>1.62</v>
      </c>
      <c r="O83" s="202">
        <v>2.29</v>
      </c>
      <c r="P83" s="202">
        <v>0.69</v>
      </c>
      <c r="Q83" s="202">
        <v>0.27</v>
      </c>
      <c r="R83" s="202">
        <v>0.54</v>
      </c>
      <c r="S83" s="202">
        <v>0.34</v>
      </c>
      <c r="T83" s="202">
        <v>0</v>
      </c>
      <c r="U83" s="202">
        <v>1.84</v>
      </c>
      <c r="V83" s="202">
        <v>0.38</v>
      </c>
      <c r="W83" s="202">
        <v>0.46</v>
      </c>
      <c r="X83" s="202">
        <v>1.35</v>
      </c>
      <c r="Y83" s="202">
        <v>0</v>
      </c>
      <c r="Z83" s="202">
        <v>3.81</v>
      </c>
      <c r="AA83" s="202">
        <v>1.07</v>
      </c>
      <c r="AB83" s="202">
        <v>0</v>
      </c>
      <c r="AC83" s="202">
        <v>20.16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58.69</v>
      </c>
      <c r="AJ83" s="202">
        <v>0</v>
      </c>
      <c r="AK83" s="202">
        <v>0.53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30.34</v>
      </c>
      <c r="H84" s="202">
        <v>0</v>
      </c>
      <c r="I84" s="202">
        <v>0</v>
      </c>
      <c r="J84" s="202">
        <v>36.090000000000003</v>
      </c>
      <c r="K84" s="202">
        <v>15.85</v>
      </c>
      <c r="L84" s="202">
        <v>0.28999999999999998</v>
      </c>
      <c r="M84" s="202">
        <v>1.9</v>
      </c>
      <c r="N84" s="202">
        <v>1.62</v>
      </c>
      <c r="O84" s="202">
        <v>2.29</v>
      </c>
      <c r="P84" s="202">
        <v>0.69</v>
      </c>
      <c r="Q84" s="202">
        <v>0.27</v>
      </c>
      <c r="R84" s="202">
        <v>0.54</v>
      </c>
      <c r="S84" s="202">
        <v>0.34</v>
      </c>
      <c r="T84" s="202">
        <v>0</v>
      </c>
      <c r="U84" s="202">
        <v>1.84</v>
      </c>
      <c r="V84" s="202">
        <v>0.25</v>
      </c>
      <c r="W84" s="202">
        <v>0.46</v>
      </c>
      <c r="X84" s="202">
        <v>1.35</v>
      </c>
      <c r="Y84" s="202">
        <v>0</v>
      </c>
      <c r="Z84" s="202">
        <v>3.81</v>
      </c>
      <c r="AA84" s="202">
        <v>1.07</v>
      </c>
      <c r="AB84" s="202">
        <v>0</v>
      </c>
      <c r="AC84" s="202">
        <v>20.16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58.69</v>
      </c>
      <c r="AJ84" s="202">
        <v>0</v>
      </c>
      <c r="AK84" s="202">
        <v>0.53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30.34</v>
      </c>
      <c r="H85" s="202">
        <v>0</v>
      </c>
      <c r="I85" s="202">
        <v>0</v>
      </c>
      <c r="J85" s="202">
        <v>36.090000000000003</v>
      </c>
      <c r="K85" s="202">
        <v>15.85</v>
      </c>
      <c r="L85" s="202">
        <v>0.28999999999999998</v>
      </c>
      <c r="M85" s="202">
        <v>1.9</v>
      </c>
      <c r="N85" s="202">
        <v>1.62</v>
      </c>
      <c r="O85" s="202">
        <v>2.29</v>
      </c>
      <c r="P85" s="202">
        <v>0.69</v>
      </c>
      <c r="Q85" s="202">
        <v>0.27</v>
      </c>
      <c r="R85" s="202">
        <v>0.54</v>
      </c>
      <c r="S85" s="202">
        <v>0.34</v>
      </c>
      <c r="T85" s="202">
        <v>0</v>
      </c>
      <c r="U85" s="202">
        <v>1.84</v>
      </c>
      <c r="V85" s="202">
        <v>0.25</v>
      </c>
      <c r="W85" s="202">
        <v>0.46</v>
      </c>
      <c r="X85" s="202">
        <v>1.35</v>
      </c>
      <c r="Y85" s="202">
        <v>0</v>
      </c>
      <c r="Z85" s="202">
        <v>3.81</v>
      </c>
      <c r="AA85" s="202">
        <v>1.07</v>
      </c>
      <c r="AB85" s="202">
        <v>0</v>
      </c>
      <c r="AC85" s="202">
        <v>20.16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58.69</v>
      </c>
      <c r="AJ85" s="202">
        <v>0</v>
      </c>
      <c r="AK85" s="202">
        <v>0.53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30.34</v>
      </c>
      <c r="H86" s="202">
        <v>0</v>
      </c>
      <c r="I86" s="202">
        <v>0</v>
      </c>
      <c r="J86" s="202">
        <v>36.090000000000003</v>
      </c>
      <c r="K86" s="202">
        <v>15.85</v>
      </c>
      <c r="L86" s="202">
        <v>0.28999999999999998</v>
      </c>
      <c r="M86" s="202">
        <v>1.9</v>
      </c>
      <c r="N86" s="202">
        <v>1.62</v>
      </c>
      <c r="O86" s="202">
        <v>2.29</v>
      </c>
      <c r="P86" s="202">
        <v>0.69</v>
      </c>
      <c r="Q86" s="202">
        <v>0.27</v>
      </c>
      <c r="R86" s="202">
        <v>0.54</v>
      </c>
      <c r="S86" s="202">
        <v>0.34</v>
      </c>
      <c r="T86" s="202">
        <v>0</v>
      </c>
      <c r="U86" s="202">
        <v>1.84</v>
      </c>
      <c r="V86" s="202">
        <v>0.25</v>
      </c>
      <c r="W86" s="202">
        <v>0.46</v>
      </c>
      <c r="X86" s="202">
        <v>1.35</v>
      </c>
      <c r="Y86" s="202">
        <v>0</v>
      </c>
      <c r="Z86" s="202">
        <v>3.81</v>
      </c>
      <c r="AA86" s="202">
        <v>1.07</v>
      </c>
      <c r="AB86" s="202">
        <v>0</v>
      </c>
      <c r="AC86" s="202">
        <v>20.16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58.69</v>
      </c>
      <c r="AJ86" s="202">
        <v>0</v>
      </c>
      <c r="AK86" s="202">
        <v>0.53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30.34</v>
      </c>
      <c r="H87" s="202">
        <v>0</v>
      </c>
      <c r="I87" s="202">
        <v>0</v>
      </c>
      <c r="J87" s="202">
        <v>36.090000000000003</v>
      </c>
      <c r="K87" s="202">
        <v>15.85</v>
      </c>
      <c r="L87" s="202">
        <v>0.28999999999999998</v>
      </c>
      <c r="M87" s="202">
        <v>1.9</v>
      </c>
      <c r="N87" s="202">
        <v>1.62</v>
      </c>
      <c r="O87" s="202">
        <v>2.29</v>
      </c>
      <c r="P87" s="202">
        <v>0.69</v>
      </c>
      <c r="Q87" s="202">
        <v>0.27</v>
      </c>
      <c r="R87" s="202">
        <v>0.54</v>
      </c>
      <c r="S87" s="202">
        <v>0.34</v>
      </c>
      <c r="T87" s="202">
        <v>0</v>
      </c>
      <c r="U87" s="202">
        <v>1.84</v>
      </c>
      <c r="V87" s="202">
        <v>0.4</v>
      </c>
      <c r="W87" s="202">
        <v>0.46</v>
      </c>
      <c r="X87" s="202">
        <v>1.35</v>
      </c>
      <c r="Y87" s="202">
        <v>0</v>
      </c>
      <c r="Z87" s="202">
        <v>3.81</v>
      </c>
      <c r="AA87" s="202">
        <v>1.07</v>
      </c>
      <c r="AB87" s="202">
        <v>0</v>
      </c>
      <c r="AC87" s="202">
        <v>20.16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58.69</v>
      </c>
      <c r="AJ87" s="202">
        <v>0</v>
      </c>
      <c r="AK87" s="202">
        <v>0.53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30.34</v>
      </c>
      <c r="H88" s="202">
        <v>0</v>
      </c>
      <c r="I88" s="202">
        <v>0</v>
      </c>
      <c r="J88" s="202">
        <v>23.1</v>
      </c>
      <c r="K88" s="202">
        <v>15.85</v>
      </c>
      <c r="L88" s="202">
        <v>0.28999999999999998</v>
      </c>
      <c r="M88" s="202">
        <v>1.9</v>
      </c>
      <c r="N88" s="202">
        <v>1.62</v>
      </c>
      <c r="O88" s="202">
        <v>2.29</v>
      </c>
      <c r="P88" s="202">
        <v>0.69</v>
      </c>
      <c r="Q88" s="202">
        <v>0.27</v>
      </c>
      <c r="R88" s="202">
        <v>0.54</v>
      </c>
      <c r="S88" s="202">
        <v>0.34</v>
      </c>
      <c r="T88" s="202">
        <v>0</v>
      </c>
      <c r="U88" s="202">
        <v>1.84</v>
      </c>
      <c r="V88" s="202">
        <v>0.31</v>
      </c>
      <c r="W88" s="202">
        <v>0.46</v>
      </c>
      <c r="X88" s="202">
        <v>1.35</v>
      </c>
      <c r="Y88" s="202">
        <v>0</v>
      </c>
      <c r="Z88" s="202">
        <v>3.81</v>
      </c>
      <c r="AA88" s="202">
        <v>1.07</v>
      </c>
      <c r="AB88" s="202">
        <v>0</v>
      </c>
      <c r="AC88" s="202">
        <v>20.16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58.69</v>
      </c>
      <c r="AJ88" s="202">
        <v>0</v>
      </c>
      <c r="AK88" s="202">
        <v>0.53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11.3</v>
      </c>
      <c r="E89" s="202">
        <v>0</v>
      </c>
      <c r="F89" s="202">
        <v>0</v>
      </c>
      <c r="G89" s="202">
        <v>30.34</v>
      </c>
      <c r="H89" s="202">
        <v>0</v>
      </c>
      <c r="I89" s="202">
        <v>0</v>
      </c>
      <c r="J89" s="202">
        <v>23.1</v>
      </c>
      <c r="K89" s="202">
        <v>15.85</v>
      </c>
      <c r="L89" s="202">
        <v>0.28999999999999998</v>
      </c>
      <c r="M89" s="202">
        <v>1.9</v>
      </c>
      <c r="N89" s="202">
        <v>1.62</v>
      </c>
      <c r="O89" s="202">
        <v>2.29</v>
      </c>
      <c r="P89" s="202">
        <v>0.69</v>
      </c>
      <c r="Q89" s="202">
        <v>0.27</v>
      </c>
      <c r="R89" s="202">
        <v>0.54</v>
      </c>
      <c r="S89" s="202">
        <v>0.34</v>
      </c>
      <c r="T89" s="202">
        <v>0</v>
      </c>
      <c r="U89" s="202">
        <v>1.84</v>
      </c>
      <c r="V89" s="202">
        <v>0.28999999999999998</v>
      </c>
      <c r="W89" s="202">
        <v>0.46</v>
      </c>
      <c r="X89" s="202">
        <v>1.35</v>
      </c>
      <c r="Y89" s="202">
        <v>0</v>
      </c>
      <c r="Z89" s="202">
        <v>3.81</v>
      </c>
      <c r="AA89" s="202">
        <v>1.07</v>
      </c>
      <c r="AB89" s="202">
        <v>0</v>
      </c>
      <c r="AC89" s="202">
        <v>20.16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58.69</v>
      </c>
      <c r="AJ89" s="202">
        <v>0</v>
      </c>
      <c r="AK89" s="202">
        <v>0.53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11.3</v>
      </c>
      <c r="E90" s="202">
        <v>0</v>
      </c>
      <c r="F90" s="202">
        <v>0</v>
      </c>
      <c r="G90" s="202">
        <v>30.34</v>
      </c>
      <c r="H90" s="202">
        <v>0</v>
      </c>
      <c r="I90" s="202">
        <v>0</v>
      </c>
      <c r="J90" s="202">
        <v>23.1</v>
      </c>
      <c r="K90" s="202">
        <v>15.85</v>
      </c>
      <c r="L90" s="202">
        <v>0.28999999999999998</v>
      </c>
      <c r="M90" s="202">
        <v>1.9</v>
      </c>
      <c r="N90" s="202">
        <v>1.62</v>
      </c>
      <c r="O90" s="202">
        <v>2.29</v>
      </c>
      <c r="P90" s="202">
        <v>0.69</v>
      </c>
      <c r="Q90" s="202">
        <v>0.27</v>
      </c>
      <c r="R90" s="202">
        <v>0.54</v>
      </c>
      <c r="S90" s="202">
        <v>0.34</v>
      </c>
      <c r="T90" s="202">
        <v>0</v>
      </c>
      <c r="U90" s="202">
        <v>1.84</v>
      </c>
      <c r="V90" s="202">
        <v>0.28999999999999998</v>
      </c>
      <c r="W90" s="202">
        <v>0.46</v>
      </c>
      <c r="X90" s="202">
        <v>1.35</v>
      </c>
      <c r="Y90" s="202">
        <v>0</v>
      </c>
      <c r="Z90" s="202">
        <v>3.81</v>
      </c>
      <c r="AA90" s="202">
        <v>1.07</v>
      </c>
      <c r="AB90" s="202">
        <v>0</v>
      </c>
      <c r="AC90" s="202">
        <v>20.16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58.69</v>
      </c>
      <c r="AJ90" s="202">
        <v>0</v>
      </c>
      <c r="AK90" s="202">
        <v>0.53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11.39</v>
      </c>
      <c r="E91" s="202">
        <v>0</v>
      </c>
      <c r="F91" s="202">
        <v>0</v>
      </c>
      <c r="G91" s="202">
        <v>30.34</v>
      </c>
      <c r="H91" s="202">
        <v>0</v>
      </c>
      <c r="I91" s="202">
        <v>0</v>
      </c>
      <c r="J91" s="202">
        <v>23.1</v>
      </c>
      <c r="K91" s="202">
        <v>15.85</v>
      </c>
      <c r="L91" s="202">
        <v>0.28999999999999998</v>
      </c>
      <c r="M91" s="202">
        <v>1.9</v>
      </c>
      <c r="N91" s="202">
        <v>1.62</v>
      </c>
      <c r="O91" s="202">
        <v>2.29</v>
      </c>
      <c r="P91" s="202">
        <v>0.69</v>
      </c>
      <c r="Q91" s="202">
        <v>0.27</v>
      </c>
      <c r="R91" s="202">
        <v>0.54</v>
      </c>
      <c r="S91" s="202">
        <v>0.34</v>
      </c>
      <c r="T91" s="202">
        <v>0</v>
      </c>
      <c r="U91" s="202">
        <v>1.84</v>
      </c>
      <c r="V91" s="202">
        <v>0.28999999999999998</v>
      </c>
      <c r="W91" s="202">
        <v>0.46</v>
      </c>
      <c r="X91" s="202">
        <v>1.35</v>
      </c>
      <c r="Y91" s="202">
        <v>0</v>
      </c>
      <c r="Z91" s="202">
        <v>3.81</v>
      </c>
      <c r="AA91" s="202">
        <v>1.07</v>
      </c>
      <c r="AB91" s="202">
        <v>0</v>
      </c>
      <c r="AC91" s="202">
        <v>20.16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58.01</v>
      </c>
      <c r="AJ91" s="202">
        <v>0</v>
      </c>
      <c r="AK91" s="202">
        <v>0.53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30.34</v>
      </c>
      <c r="H92" s="202">
        <v>0</v>
      </c>
      <c r="I92" s="202">
        <v>0</v>
      </c>
      <c r="J92" s="202">
        <v>23.1</v>
      </c>
      <c r="K92" s="202">
        <v>15.85</v>
      </c>
      <c r="L92" s="202">
        <v>0.28999999999999998</v>
      </c>
      <c r="M92" s="202">
        <v>1.9</v>
      </c>
      <c r="N92" s="202">
        <v>1.62</v>
      </c>
      <c r="O92" s="202">
        <v>2.29</v>
      </c>
      <c r="P92" s="202">
        <v>0.69</v>
      </c>
      <c r="Q92" s="202">
        <v>0.27</v>
      </c>
      <c r="R92" s="202">
        <v>0.54</v>
      </c>
      <c r="S92" s="202">
        <v>0.34</v>
      </c>
      <c r="T92" s="202">
        <v>0</v>
      </c>
      <c r="U92" s="202">
        <v>1.84</v>
      </c>
      <c r="V92" s="202">
        <v>0.28999999999999998</v>
      </c>
      <c r="W92" s="202">
        <v>0.46</v>
      </c>
      <c r="X92" s="202">
        <v>1.35</v>
      </c>
      <c r="Y92" s="202">
        <v>0</v>
      </c>
      <c r="Z92" s="202">
        <v>3.81</v>
      </c>
      <c r="AA92" s="202">
        <v>1.07</v>
      </c>
      <c r="AB92" s="202">
        <v>0</v>
      </c>
      <c r="AC92" s="202">
        <v>20.16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58.01</v>
      </c>
      <c r="AJ92" s="202">
        <v>0</v>
      </c>
      <c r="AK92" s="202">
        <v>0.53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30.34</v>
      </c>
      <c r="H93" s="202">
        <v>0</v>
      </c>
      <c r="I93" s="202">
        <v>0</v>
      </c>
      <c r="J93" s="202">
        <v>23.1</v>
      </c>
      <c r="K93" s="202">
        <v>15.85</v>
      </c>
      <c r="L93" s="202">
        <v>0.28999999999999998</v>
      </c>
      <c r="M93" s="202">
        <v>1.9</v>
      </c>
      <c r="N93" s="202">
        <v>1.62</v>
      </c>
      <c r="O93" s="202">
        <v>2.29</v>
      </c>
      <c r="P93" s="202">
        <v>0.69</v>
      </c>
      <c r="Q93" s="202">
        <v>0.27</v>
      </c>
      <c r="R93" s="202">
        <v>0.54</v>
      </c>
      <c r="S93" s="202">
        <v>0.34</v>
      </c>
      <c r="T93" s="202">
        <v>0</v>
      </c>
      <c r="U93" s="202">
        <v>1.84</v>
      </c>
      <c r="V93" s="202">
        <v>0.28999999999999998</v>
      </c>
      <c r="W93" s="202">
        <v>0.46</v>
      </c>
      <c r="X93" s="202">
        <v>1.35</v>
      </c>
      <c r="Y93" s="202">
        <v>0</v>
      </c>
      <c r="Z93" s="202">
        <v>3.81</v>
      </c>
      <c r="AA93" s="202">
        <v>1.07</v>
      </c>
      <c r="AB93" s="202">
        <v>0</v>
      </c>
      <c r="AC93" s="202">
        <v>20.16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58.01</v>
      </c>
      <c r="AJ93" s="202">
        <v>0</v>
      </c>
      <c r="AK93" s="202">
        <v>0.53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30.34</v>
      </c>
      <c r="H94" s="202">
        <v>0</v>
      </c>
      <c r="I94" s="202">
        <v>0</v>
      </c>
      <c r="J94" s="202">
        <v>23.1</v>
      </c>
      <c r="K94" s="202">
        <v>15.85</v>
      </c>
      <c r="L94" s="202">
        <v>0.28999999999999998</v>
      </c>
      <c r="M94" s="202">
        <v>1.9</v>
      </c>
      <c r="N94" s="202">
        <v>1.62</v>
      </c>
      <c r="O94" s="202">
        <v>2.29</v>
      </c>
      <c r="P94" s="202">
        <v>0.69</v>
      </c>
      <c r="Q94" s="202">
        <v>0.27</v>
      </c>
      <c r="R94" s="202">
        <v>0.54</v>
      </c>
      <c r="S94" s="202">
        <v>0.34</v>
      </c>
      <c r="T94" s="202">
        <v>0</v>
      </c>
      <c r="U94" s="202">
        <v>1.84</v>
      </c>
      <c r="V94" s="202">
        <v>0.28999999999999998</v>
      </c>
      <c r="W94" s="202">
        <v>0.46</v>
      </c>
      <c r="X94" s="202">
        <v>1.35</v>
      </c>
      <c r="Y94" s="202">
        <v>0</v>
      </c>
      <c r="Z94" s="202">
        <v>3.81</v>
      </c>
      <c r="AA94" s="202">
        <v>1.07</v>
      </c>
      <c r="AB94" s="202">
        <v>0</v>
      </c>
      <c r="AC94" s="202">
        <v>20.16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58.01</v>
      </c>
      <c r="AJ94" s="202">
        <v>0</v>
      </c>
      <c r="AK94" s="202">
        <v>0.53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30.34</v>
      </c>
      <c r="H95" s="202">
        <v>0</v>
      </c>
      <c r="I95" s="202">
        <v>0</v>
      </c>
      <c r="J95" s="202">
        <v>23.1</v>
      </c>
      <c r="K95" s="202">
        <v>15.85</v>
      </c>
      <c r="L95" s="202">
        <v>0.28999999999999998</v>
      </c>
      <c r="M95" s="202">
        <v>1.47</v>
      </c>
      <c r="N95" s="202">
        <v>1.62</v>
      </c>
      <c r="O95" s="202">
        <v>2.29</v>
      </c>
      <c r="P95" s="202">
        <v>0.69</v>
      </c>
      <c r="Q95" s="202">
        <v>0.27</v>
      </c>
      <c r="R95" s="202">
        <v>0.54</v>
      </c>
      <c r="S95" s="202">
        <v>0.34</v>
      </c>
      <c r="T95" s="202">
        <v>0</v>
      </c>
      <c r="U95" s="202">
        <v>1.84</v>
      </c>
      <c r="V95" s="202">
        <v>0.28999999999999998</v>
      </c>
      <c r="W95" s="202">
        <v>0.46</v>
      </c>
      <c r="X95" s="202">
        <v>1.35</v>
      </c>
      <c r="Y95" s="202">
        <v>0</v>
      </c>
      <c r="Z95" s="202">
        <v>3.81</v>
      </c>
      <c r="AA95" s="202">
        <v>1.07</v>
      </c>
      <c r="AB95" s="202">
        <v>0</v>
      </c>
      <c r="AC95" s="202">
        <v>19.75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58.01</v>
      </c>
      <c r="AJ95" s="202">
        <v>0</v>
      </c>
      <c r="AK95" s="202">
        <v>0.53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11.39</v>
      </c>
      <c r="E96" s="202">
        <v>0</v>
      </c>
      <c r="F96" s="202">
        <v>0</v>
      </c>
      <c r="G96" s="202">
        <v>30.34</v>
      </c>
      <c r="H96" s="202">
        <v>0</v>
      </c>
      <c r="I96" s="202">
        <v>0</v>
      </c>
      <c r="J96" s="202">
        <v>23.1</v>
      </c>
      <c r="K96" s="202">
        <v>15.85</v>
      </c>
      <c r="L96" s="202">
        <v>0.28999999999999998</v>
      </c>
      <c r="M96" s="202">
        <v>1.47</v>
      </c>
      <c r="N96" s="202">
        <v>1.62</v>
      </c>
      <c r="O96" s="202">
        <v>2.29</v>
      </c>
      <c r="P96" s="202">
        <v>0.69</v>
      </c>
      <c r="Q96" s="202">
        <v>0.27</v>
      </c>
      <c r="R96" s="202">
        <v>0.54</v>
      </c>
      <c r="S96" s="202">
        <v>0.34</v>
      </c>
      <c r="T96" s="202">
        <v>0</v>
      </c>
      <c r="U96" s="202">
        <v>1.84</v>
      </c>
      <c r="V96" s="202">
        <v>0.28999999999999998</v>
      </c>
      <c r="W96" s="202">
        <v>0.46</v>
      </c>
      <c r="X96" s="202">
        <v>1.35</v>
      </c>
      <c r="Y96" s="202">
        <v>0</v>
      </c>
      <c r="Z96" s="202">
        <v>3.81</v>
      </c>
      <c r="AA96" s="202">
        <v>1.07</v>
      </c>
      <c r="AB96" s="202">
        <v>0</v>
      </c>
      <c r="AC96" s="202">
        <v>19.75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58.01</v>
      </c>
      <c r="AJ96" s="202">
        <v>0</v>
      </c>
      <c r="AK96" s="202">
        <v>0.53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11.39</v>
      </c>
      <c r="E97" s="202">
        <v>0</v>
      </c>
      <c r="F97" s="202">
        <v>0</v>
      </c>
      <c r="G97" s="202">
        <v>30.34</v>
      </c>
      <c r="H97" s="202">
        <v>0</v>
      </c>
      <c r="I97" s="202">
        <v>0</v>
      </c>
      <c r="J97" s="202">
        <v>23.1</v>
      </c>
      <c r="K97" s="202">
        <v>15.85</v>
      </c>
      <c r="L97" s="202">
        <v>0.28999999999999998</v>
      </c>
      <c r="M97" s="202">
        <v>1.47</v>
      </c>
      <c r="N97" s="202">
        <v>1.62</v>
      </c>
      <c r="O97" s="202">
        <v>2.29</v>
      </c>
      <c r="P97" s="202">
        <v>0.69</v>
      </c>
      <c r="Q97" s="202">
        <v>0.27</v>
      </c>
      <c r="R97" s="202">
        <v>0.54</v>
      </c>
      <c r="S97" s="202">
        <v>0.34</v>
      </c>
      <c r="T97" s="202">
        <v>0</v>
      </c>
      <c r="U97" s="202">
        <v>1.84</v>
      </c>
      <c r="V97" s="202">
        <v>0.28999999999999998</v>
      </c>
      <c r="W97" s="202">
        <v>0.46</v>
      </c>
      <c r="X97" s="202">
        <v>1.35</v>
      </c>
      <c r="Y97" s="202">
        <v>0</v>
      </c>
      <c r="Z97" s="202">
        <v>3.81</v>
      </c>
      <c r="AA97" s="202">
        <v>1.07</v>
      </c>
      <c r="AB97" s="202">
        <v>0</v>
      </c>
      <c r="AC97" s="202">
        <v>19.75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58.01</v>
      </c>
      <c r="AJ97" s="202">
        <v>0</v>
      </c>
      <c r="AK97" s="202">
        <v>0.53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11.39</v>
      </c>
      <c r="E98" s="202">
        <v>0</v>
      </c>
      <c r="F98" s="202">
        <v>0</v>
      </c>
      <c r="G98" s="202">
        <v>30.34</v>
      </c>
      <c r="H98" s="202">
        <v>0</v>
      </c>
      <c r="I98" s="202">
        <v>0</v>
      </c>
      <c r="J98" s="202">
        <v>23.1</v>
      </c>
      <c r="K98" s="202">
        <v>15.85</v>
      </c>
      <c r="L98" s="202">
        <v>0.28999999999999998</v>
      </c>
      <c r="M98" s="202">
        <v>1.47</v>
      </c>
      <c r="N98" s="202">
        <v>1.62</v>
      </c>
      <c r="O98" s="202">
        <v>2.29</v>
      </c>
      <c r="P98" s="202">
        <v>0.69</v>
      </c>
      <c r="Q98" s="202">
        <v>0.28000000000000003</v>
      </c>
      <c r="R98" s="202">
        <v>0.54</v>
      </c>
      <c r="S98" s="202">
        <v>0.35</v>
      </c>
      <c r="T98" s="202">
        <v>0</v>
      </c>
      <c r="U98" s="202">
        <v>1.84</v>
      </c>
      <c r="V98" s="202">
        <v>0.28999999999999998</v>
      </c>
      <c r="W98" s="202">
        <v>0.46</v>
      </c>
      <c r="X98" s="202">
        <v>1.35</v>
      </c>
      <c r="Y98" s="202">
        <v>0</v>
      </c>
      <c r="Z98" s="202">
        <v>3.81</v>
      </c>
      <c r="AA98" s="202">
        <v>1.07</v>
      </c>
      <c r="AB98" s="202">
        <v>0</v>
      </c>
      <c r="AC98" s="202">
        <v>19.75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58.01</v>
      </c>
      <c r="AJ98" s="202">
        <v>0</v>
      </c>
      <c r="AK98" s="202">
        <v>0.53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0.4213749999999995</v>
      </c>
      <c r="E99">
        <f t="shared" si="0"/>
        <v>0</v>
      </c>
      <c r="F99">
        <f t="shared" si="0"/>
        <v>0</v>
      </c>
      <c r="G99">
        <f t="shared" si="0"/>
        <v>0.73074000000000139</v>
      </c>
      <c r="H99">
        <f t="shared" si="0"/>
        <v>0</v>
      </c>
      <c r="I99">
        <f t="shared" si="0"/>
        <v>0</v>
      </c>
      <c r="J99">
        <f t="shared" si="0"/>
        <v>0.84309749999999928</v>
      </c>
      <c r="K99">
        <f t="shared" si="0"/>
        <v>2.9309150000000006</v>
      </c>
      <c r="L99">
        <f t="shared" si="0"/>
        <v>3.3327499999999947E-2</v>
      </c>
      <c r="M99">
        <f t="shared" si="0"/>
        <v>0.11786499999999973</v>
      </c>
      <c r="N99">
        <f t="shared" si="0"/>
        <v>6.6930000000000045E-2</v>
      </c>
      <c r="O99">
        <f t="shared" si="0"/>
        <v>5.495999999999996E-2</v>
      </c>
      <c r="P99">
        <f t="shared" si="0"/>
        <v>4.8224999999999976E-2</v>
      </c>
      <c r="Q99">
        <f t="shared" si="0"/>
        <v>3.506000000000007E-2</v>
      </c>
      <c r="R99">
        <f t="shared" si="0"/>
        <v>7.3715000000000017E-2</v>
      </c>
      <c r="S99">
        <f t="shared" si="0"/>
        <v>4.6942500000000116E-2</v>
      </c>
      <c r="T99">
        <f t="shared" si="0"/>
        <v>0</v>
      </c>
      <c r="U99">
        <f t="shared" si="0"/>
        <v>4.3515000000000054E-2</v>
      </c>
      <c r="V99">
        <f t="shared" si="0"/>
        <v>2.2640000000000021E-2</v>
      </c>
      <c r="W99">
        <f t="shared" si="0"/>
        <v>2.2079999999999923E-2</v>
      </c>
      <c r="X99">
        <f t="shared" si="0"/>
        <v>8.8860000000000328E-2</v>
      </c>
      <c r="Y99">
        <f t="shared" si="0"/>
        <v>0</v>
      </c>
      <c r="Z99">
        <f t="shared" si="0"/>
        <v>0.36608249999999931</v>
      </c>
      <c r="AA99">
        <f t="shared" si="0"/>
        <v>0.13313250000000026</v>
      </c>
      <c r="AB99">
        <f t="shared" si="0"/>
        <v>0</v>
      </c>
      <c r="AC99">
        <f t="shared" si="0"/>
        <v>0.47943250000000059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1.1861100000000016</v>
      </c>
      <c r="AJ99">
        <f t="shared" si="0"/>
        <v>0</v>
      </c>
      <c r="AK99">
        <f t="shared" si="0"/>
        <v>0.18616250000000004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137</v>
      </c>
      <c r="C3" s="103">
        <f>'IDT-1 Calculation'!DG3</f>
        <v>-64.528999999999996</v>
      </c>
      <c r="D3" s="103">
        <f>'IDT-1 Calculation'!DH3</f>
        <v>0</v>
      </c>
      <c r="E3" s="103">
        <f>'IDT-1 Calculation'!DI3</f>
        <v>0</v>
      </c>
      <c r="F3" s="103">
        <f>'IDT-1 Calculation'!DJ3</f>
        <v>-72.471000000000004</v>
      </c>
      <c r="G3" s="104">
        <f>SUM(B3:F3)</f>
        <v>0</v>
      </c>
    </row>
    <row r="4" spans="1:7">
      <c r="A4" s="99" t="s">
        <v>46</v>
      </c>
      <c r="B4" s="95">
        <f>'IDT-1 Calculation'!DF4</f>
        <v>103</v>
      </c>
      <c r="C4" s="95">
        <f>'IDT-1 Calculation'!DG4</f>
        <v>-43.606000000000002</v>
      </c>
      <c r="D4" s="95">
        <f>'IDT-1 Calculation'!DH4</f>
        <v>0</v>
      </c>
      <c r="E4" s="95">
        <f>'IDT-1 Calculation'!DI4</f>
        <v>0</v>
      </c>
      <c r="F4" s="95">
        <f>'IDT-1 Calculation'!DJ4</f>
        <v>-59.393999999999998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73</v>
      </c>
      <c r="C5" s="95">
        <f>'IDT-1 Calculation'!DG5</f>
        <v>-30.905000000000001</v>
      </c>
      <c r="D5" s="95">
        <f>'IDT-1 Calculation'!DH5</f>
        <v>0</v>
      </c>
      <c r="E5" s="95">
        <f>'IDT-1 Calculation'!DI5</f>
        <v>0</v>
      </c>
      <c r="F5" s="95">
        <f>'IDT-1 Calculation'!DJ5</f>
        <v>-42.094999999999999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37</v>
      </c>
      <c r="C6" s="95">
        <f>'IDT-1 Calculation'!DG6</f>
        <v>-15.664</v>
      </c>
      <c r="D6" s="95">
        <f>'IDT-1 Calculation'!DH6</f>
        <v>0</v>
      </c>
      <c r="E6" s="95">
        <f>'IDT-1 Calculation'!DI6</f>
        <v>0</v>
      </c>
      <c r="F6" s="95">
        <f>'IDT-1 Calculation'!DJ6</f>
        <v>-21.335999999999999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-30.084</v>
      </c>
      <c r="D61" s="95">
        <f>'IDT-1 Calculation'!DH61</f>
        <v>0</v>
      </c>
      <c r="E61" s="95">
        <f>'IDT-1 Calculation'!DI61</f>
        <v>0</v>
      </c>
      <c r="F61" s="95">
        <f>'IDT-1 Calculation'!DJ61</f>
        <v>30.084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-4</v>
      </c>
      <c r="D62" s="95">
        <f>'IDT-1 Calculation'!DH62</f>
        <v>0</v>
      </c>
      <c r="E62" s="95">
        <f>'IDT-1 Calculation'!DI62</f>
        <v>0</v>
      </c>
      <c r="F62" s="95">
        <f>'IDT-1 Calculation'!DJ62</f>
        <v>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-25</v>
      </c>
      <c r="D66" s="95">
        <f>'IDT-1 Calculation'!DH66</f>
        <v>0</v>
      </c>
      <c r="E66" s="95">
        <f>'IDT-1 Calculation'!DI66</f>
        <v>0</v>
      </c>
      <c r="F66" s="95">
        <f>'IDT-1 Calculation'!DJ66</f>
        <v>25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-15</v>
      </c>
      <c r="D67" s="95">
        <f>'IDT-1 Calculation'!DH67</f>
        <v>0</v>
      </c>
      <c r="E67" s="95">
        <f>'IDT-1 Calculation'!DI67</f>
        <v>0</v>
      </c>
      <c r="F67" s="95">
        <f>'IDT-1 Calculation'!DJ67</f>
        <v>15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-15</v>
      </c>
      <c r="D68" s="95">
        <f>'IDT-1 Calculation'!DH68</f>
        <v>0</v>
      </c>
      <c r="E68" s="95">
        <f>'IDT-1 Calculation'!DI68</f>
        <v>0</v>
      </c>
      <c r="F68" s="95">
        <f>'IDT-1 Calculation'!DJ68</f>
        <v>15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-10</v>
      </c>
      <c r="D69" s="95">
        <f>'IDT-1 Calculation'!DH69</f>
        <v>0</v>
      </c>
      <c r="E69" s="95">
        <f>'IDT-1 Calculation'!DI69</f>
        <v>0</v>
      </c>
      <c r="F69" s="95">
        <f>'IDT-1 Calculation'!DJ69</f>
        <v>10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251</v>
      </c>
      <c r="C79" s="95">
        <f>'IDT-1 Calculation'!DG79</f>
        <v>-85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-166</v>
      </c>
      <c r="G79" s="100">
        <f t="shared" si="1"/>
        <v>0</v>
      </c>
    </row>
    <row r="80" spans="1:7">
      <c r="A80" s="99" t="s">
        <v>122</v>
      </c>
      <c r="B80" s="95">
        <f>'IDT-1 Calculation'!DF80</f>
        <v>282</v>
      </c>
      <c r="C80" s="95">
        <f>'IDT-1 Calculation'!DG80</f>
        <v>-80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-202</v>
      </c>
      <c r="G80" s="100">
        <f t="shared" si="1"/>
        <v>0</v>
      </c>
    </row>
    <row r="81" spans="1:7">
      <c r="A81" s="99" t="s">
        <v>123</v>
      </c>
      <c r="B81" s="95">
        <f>'IDT-1 Calculation'!DF81</f>
        <v>302</v>
      </c>
      <c r="C81" s="95">
        <f>'IDT-1 Calculation'!DG81</f>
        <v>-85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-217</v>
      </c>
      <c r="G81" s="100">
        <f t="shared" si="1"/>
        <v>0</v>
      </c>
    </row>
    <row r="82" spans="1:7">
      <c r="A82" s="99" t="s">
        <v>124</v>
      </c>
      <c r="B82" s="95">
        <f>'IDT-1 Calculation'!DF82</f>
        <v>278.71600000000001</v>
      </c>
      <c r="C82" s="95">
        <f>'IDT-1 Calculation'!DG82</f>
        <v>-80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-198.71600000000001</v>
      </c>
      <c r="G82" s="100">
        <f t="shared" si="1"/>
        <v>0</v>
      </c>
    </row>
    <row r="83" spans="1:7">
      <c r="A83" s="99" t="s">
        <v>125</v>
      </c>
      <c r="B83" s="95">
        <f>'IDT-1 Calculation'!DF83</f>
        <v>302.41200000000003</v>
      </c>
      <c r="C83" s="95">
        <f>'IDT-1 Calculation'!DG83</f>
        <v>-100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-202.41200000000001</v>
      </c>
      <c r="G83" s="100">
        <f t="shared" si="1"/>
        <v>0</v>
      </c>
    </row>
    <row r="84" spans="1:7">
      <c r="A84" s="99" t="s">
        <v>126</v>
      </c>
      <c r="B84" s="95">
        <f>'IDT-1 Calculation'!DF84</f>
        <v>306.572</v>
      </c>
      <c r="C84" s="95">
        <f>'IDT-1 Calculation'!DG84</f>
        <v>-105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-201.572</v>
      </c>
      <c r="G84" s="100">
        <f t="shared" si="1"/>
        <v>0</v>
      </c>
    </row>
    <row r="85" spans="1:7">
      <c r="A85" s="99" t="s">
        <v>127</v>
      </c>
      <c r="B85" s="95">
        <f>'IDT-1 Calculation'!DF85</f>
        <v>323.024</v>
      </c>
      <c r="C85" s="95">
        <f>'IDT-1 Calculation'!DG85</f>
        <v>-110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-213.024</v>
      </c>
      <c r="G85" s="100">
        <f t="shared" si="1"/>
        <v>0</v>
      </c>
    </row>
    <row r="86" spans="1:7">
      <c r="A86" s="99" t="s">
        <v>128</v>
      </c>
      <c r="B86" s="95">
        <f>'IDT-1 Calculation'!DF86</f>
        <v>319.55600000000004</v>
      </c>
      <c r="C86" s="95">
        <f>'IDT-1 Calculation'!DG86</f>
        <v>-105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-214.55600000000001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305.64099999999996</v>
      </c>
      <c r="C87" s="95">
        <f>'IDT-1 Calculation'!DG87</f>
        <v>-110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-195.64099999999999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273.25099999999998</v>
      </c>
      <c r="C88" s="95">
        <f>'IDT-1 Calculation'!DG88</f>
        <v>-100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-173.251</v>
      </c>
      <c r="G88" s="100">
        <f t="shared" si="1"/>
        <v>0</v>
      </c>
    </row>
    <row r="89" spans="1:7">
      <c r="A89" s="99" t="s">
        <v>131</v>
      </c>
      <c r="B89" s="95">
        <f>'IDT-1 Calculation'!DF89</f>
        <v>211.607</v>
      </c>
      <c r="C89" s="95">
        <f>'IDT-1 Calculation'!DG89</f>
        <v>-85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-126.607</v>
      </c>
      <c r="G89" s="100">
        <f t="shared" si="1"/>
        <v>0</v>
      </c>
    </row>
    <row r="90" spans="1:7">
      <c r="A90" s="99" t="s">
        <v>132</v>
      </c>
      <c r="B90" s="95">
        <f>'IDT-1 Calculation'!DF90</f>
        <v>194.82</v>
      </c>
      <c r="C90" s="95">
        <f>'IDT-1 Calculation'!DG90</f>
        <v>-80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-114.82</v>
      </c>
      <c r="G90" s="100">
        <f t="shared" si="1"/>
        <v>0</v>
      </c>
    </row>
    <row r="91" spans="1:7">
      <c r="A91" s="99" t="s">
        <v>133</v>
      </c>
      <c r="B91" s="95">
        <f>'IDT-1 Calculation'!DF91</f>
        <v>202.273</v>
      </c>
      <c r="C91" s="95">
        <f>'IDT-1 Calculation'!DG91</f>
        <v>-110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-92.272999999999996</v>
      </c>
      <c r="G91" s="100">
        <f t="shared" si="1"/>
        <v>0</v>
      </c>
    </row>
    <row r="92" spans="1:7">
      <c r="A92" s="99" t="s">
        <v>134</v>
      </c>
      <c r="B92" s="95">
        <f>'IDT-1 Calculation'!DF92</f>
        <v>170.333</v>
      </c>
      <c r="C92" s="95">
        <f>'IDT-1 Calculation'!DG92</f>
        <v>-100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-70.332999999999998</v>
      </c>
      <c r="G92" s="100">
        <f t="shared" si="1"/>
        <v>0</v>
      </c>
    </row>
    <row r="93" spans="1:7">
      <c r="A93" s="99" t="s">
        <v>135</v>
      </c>
      <c r="B93" s="95">
        <f>'IDT-1 Calculation'!DF93</f>
        <v>168.34300000000002</v>
      </c>
      <c r="C93" s="95">
        <f>'IDT-1 Calculation'!DG93</f>
        <v>-115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-53.343000000000004</v>
      </c>
      <c r="G93" s="100">
        <f t="shared" si="1"/>
        <v>0</v>
      </c>
    </row>
    <row r="94" spans="1:7">
      <c r="A94" s="99" t="s">
        <v>136</v>
      </c>
      <c r="B94" s="95">
        <f>'IDT-1 Calculation'!DF94</f>
        <v>127.628</v>
      </c>
      <c r="C94" s="95">
        <f>'IDT-1 Calculation'!DG94</f>
        <v>-95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-32.628</v>
      </c>
      <c r="G94" s="100">
        <f t="shared" si="1"/>
        <v>0</v>
      </c>
    </row>
    <row r="95" spans="1:7">
      <c r="A95" s="99" t="s">
        <v>137</v>
      </c>
      <c r="B95" s="95">
        <f>'IDT-1 Calculation'!DF95</f>
        <v>110.142</v>
      </c>
      <c r="C95" s="95">
        <f>'IDT-1 Calculation'!DG95</f>
        <v>-90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-20.141999999999999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102.08199999999999</v>
      </c>
      <c r="C96" s="95">
        <f>'IDT-1 Calculation'!DG96</f>
        <v>-85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-17.082000000000001</v>
      </c>
      <c r="G96" s="100">
        <f t="shared" si="1"/>
        <v>0</v>
      </c>
    </row>
    <row r="97" spans="1:7">
      <c r="A97" s="99" t="s">
        <v>139</v>
      </c>
      <c r="B97" s="95">
        <f>'IDT-1 Calculation'!DF97</f>
        <v>114.072</v>
      </c>
      <c r="C97" s="95">
        <f>'IDT-1 Calculation'!DG97</f>
        <v>-85</v>
      </c>
      <c r="D97" s="95">
        <f>'IDT-1 Calculation'!DH97</f>
        <v>0</v>
      </c>
      <c r="E97" s="95">
        <f>'IDT-1 Calculation'!DI97</f>
        <v>0</v>
      </c>
      <c r="F97" s="95">
        <f>'IDT-1 Calculation'!DJ97</f>
        <v>-29.071999999999999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139.482</v>
      </c>
      <c r="C98" s="108">
        <f>'IDT-1 Calculation'!DG98</f>
        <v>-95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-44.481999999999999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1.2087384999999999</v>
      </c>
      <c r="C99" s="111">
        <f>SUM(C3:C98)/4000</f>
        <v>-0.53844700000000001</v>
      </c>
      <c r="D99" s="111">
        <f>SUM(D3:D98)/4000</f>
        <v>0</v>
      </c>
      <c r="E99" s="111">
        <f>SUM(E3:E98)/4000</f>
        <v>0</v>
      </c>
      <c r="F99" s="111">
        <f>SUM(F3:F98)/4000</f>
        <v>-0.67029150000000004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21.43</v>
      </c>
      <c r="K3" s="202">
        <v>5.1100000000000003</v>
      </c>
      <c r="L3" s="202">
        <v>2.0099999999999998</v>
      </c>
      <c r="M3" s="202">
        <v>0</v>
      </c>
      <c r="N3" s="202">
        <v>0.94</v>
      </c>
      <c r="O3" s="202">
        <v>1.58</v>
      </c>
      <c r="P3" s="202">
        <v>1.79</v>
      </c>
      <c r="Q3" s="202">
        <v>0.16</v>
      </c>
      <c r="R3" s="202">
        <v>0.31</v>
      </c>
      <c r="S3" s="202">
        <v>0.2</v>
      </c>
      <c r="T3" s="202">
        <v>0</v>
      </c>
      <c r="U3" s="202">
        <v>7.43</v>
      </c>
      <c r="V3" s="202">
        <v>0.16</v>
      </c>
      <c r="W3" s="202">
        <v>0.27</v>
      </c>
      <c r="X3" s="202">
        <v>0.78</v>
      </c>
      <c r="Y3" s="202">
        <v>0</v>
      </c>
      <c r="Z3" s="202">
        <v>2.2000000000000002</v>
      </c>
      <c r="AA3" s="202">
        <v>0.71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26.61</v>
      </c>
      <c r="AJ3" s="202">
        <v>0</v>
      </c>
      <c r="AK3" s="202">
        <v>0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21.43</v>
      </c>
      <c r="K4" s="202">
        <v>5.1100000000000003</v>
      </c>
      <c r="L4" s="202">
        <v>2.0099999999999998</v>
      </c>
      <c r="M4" s="202">
        <v>0</v>
      </c>
      <c r="N4" s="202">
        <v>0.94</v>
      </c>
      <c r="O4" s="202">
        <v>1.58</v>
      </c>
      <c r="P4" s="202">
        <v>1.79</v>
      </c>
      <c r="Q4" s="202">
        <v>0.16</v>
      </c>
      <c r="R4" s="202">
        <v>0.31</v>
      </c>
      <c r="S4" s="202">
        <v>0.21</v>
      </c>
      <c r="T4" s="202">
        <v>0</v>
      </c>
      <c r="U4" s="202">
        <v>7.43</v>
      </c>
      <c r="V4" s="202">
        <v>0.16</v>
      </c>
      <c r="W4" s="202">
        <v>0.27</v>
      </c>
      <c r="X4" s="202">
        <v>0.78</v>
      </c>
      <c r="Y4" s="202">
        <v>0</v>
      </c>
      <c r="Z4" s="202">
        <v>2.2000000000000002</v>
      </c>
      <c r="AA4" s="202">
        <v>0.71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26.61</v>
      </c>
      <c r="AJ4" s="202">
        <v>0</v>
      </c>
      <c r="AK4" s="202">
        <v>0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21.43</v>
      </c>
      <c r="K5" s="202">
        <v>5.1100000000000003</v>
      </c>
      <c r="L5" s="202">
        <v>0</v>
      </c>
      <c r="M5" s="202">
        <v>0</v>
      </c>
      <c r="N5" s="202">
        <v>0.94</v>
      </c>
      <c r="O5" s="202">
        <v>1.58</v>
      </c>
      <c r="P5" s="202">
        <v>1.79</v>
      </c>
      <c r="Q5" s="202">
        <v>0.16</v>
      </c>
      <c r="R5" s="202">
        <v>0.31</v>
      </c>
      <c r="S5" s="202">
        <v>0.21</v>
      </c>
      <c r="T5" s="202">
        <v>0</v>
      </c>
      <c r="U5" s="202">
        <v>7.43</v>
      </c>
      <c r="V5" s="202">
        <v>0.16</v>
      </c>
      <c r="W5" s="202">
        <v>0.27</v>
      </c>
      <c r="X5" s="202">
        <v>0.78</v>
      </c>
      <c r="Y5" s="202">
        <v>0</v>
      </c>
      <c r="Z5" s="202">
        <v>2.2000000000000002</v>
      </c>
      <c r="AA5" s="202">
        <v>0.71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26.61</v>
      </c>
      <c r="AJ5" s="202">
        <v>0</v>
      </c>
      <c r="AK5" s="202">
        <v>9.6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21.43</v>
      </c>
      <c r="K6" s="202">
        <v>62.44</v>
      </c>
      <c r="L6" s="202">
        <v>2.0099999999999998</v>
      </c>
      <c r="M6" s="202">
        <v>0</v>
      </c>
      <c r="N6" s="202">
        <v>0.94</v>
      </c>
      <c r="O6" s="202">
        <v>1.58</v>
      </c>
      <c r="P6" s="202">
        <v>1.79</v>
      </c>
      <c r="Q6" s="202">
        <v>0.16</v>
      </c>
      <c r="R6" s="202">
        <v>0.31</v>
      </c>
      <c r="S6" s="202">
        <v>0.21</v>
      </c>
      <c r="T6" s="202">
        <v>0</v>
      </c>
      <c r="U6" s="202">
        <v>7.43</v>
      </c>
      <c r="V6" s="202">
        <v>0.16</v>
      </c>
      <c r="W6" s="202">
        <v>0.27</v>
      </c>
      <c r="X6" s="202">
        <v>0.78</v>
      </c>
      <c r="Y6" s="202">
        <v>0</v>
      </c>
      <c r="Z6" s="202">
        <v>2.2000000000000002</v>
      </c>
      <c r="AA6" s="202">
        <v>0.71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26.61</v>
      </c>
      <c r="AJ6" s="202">
        <v>0</v>
      </c>
      <c r="AK6" s="202">
        <v>9.6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21.43</v>
      </c>
      <c r="K7" s="202">
        <v>62.44</v>
      </c>
      <c r="L7" s="202">
        <v>2.0099999999999998</v>
      </c>
      <c r="M7" s="202">
        <v>0</v>
      </c>
      <c r="N7" s="202">
        <v>0.94</v>
      </c>
      <c r="O7" s="202">
        <v>1.58</v>
      </c>
      <c r="P7" s="202">
        <v>1.79</v>
      </c>
      <c r="Q7" s="202">
        <v>2.2400000000000002</v>
      </c>
      <c r="R7" s="202">
        <v>0.34</v>
      </c>
      <c r="S7" s="202">
        <v>0.21</v>
      </c>
      <c r="T7" s="202">
        <v>0</v>
      </c>
      <c r="U7" s="202">
        <v>7.43</v>
      </c>
      <c r="V7" s="202">
        <v>0.16</v>
      </c>
      <c r="W7" s="202">
        <v>0.27</v>
      </c>
      <c r="X7" s="202">
        <v>0.78</v>
      </c>
      <c r="Y7" s="202">
        <v>0</v>
      </c>
      <c r="Z7" s="202">
        <v>2.2000000000000002</v>
      </c>
      <c r="AA7" s="202">
        <v>0.71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26.61</v>
      </c>
      <c r="AJ7" s="202">
        <v>0</v>
      </c>
      <c r="AK7" s="202">
        <v>9.6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21.43</v>
      </c>
      <c r="K8" s="202">
        <v>76.98</v>
      </c>
      <c r="L8" s="202">
        <v>21.02</v>
      </c>
      <c r="M8" s="202">
        <v>0</v>
      </c>
      <c r="N8" s="202">
        <v>0.94</v>
      </c>
      <c r="O8" s="202">
        <v>1.58</v>
      </c>
      <c r="P8" s="202">
        <v>2.4700000000000002</v>
      </c>
      <c r="Q8" s="202">
        <v>2.31</v>
      </c>
      <c r="R8" s="202">
        <v>0.34</v>
      </c>
      <c r="S8" s="202">
        <v>0.21</v>
      </c>
      <c r="T8" s="202">
        <v>0</v>
      </c>
      <c r="U8" s="202">
        <v>7.43</v>
      </c>
      <c r="V8" s="202">
        <v>0.16</v>
      </c>
      <c r="W8" s="202">
        <v>0.27</v>
      </c>
      <c r="X8" s="202">
        <v>0.78</v>
      </c>
      <c r="Y8" s="202">
        <v>0</v>
      </c>
      <c r="Z8" s="202">
        <v>2.2000000000000002</v>
      </c>
      <c r="AA8" s="202">
        <v>0.71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26.61</v>
      </c>
      <c r="AJ8" s="202">
        <v>0</v>
      </c>
      <c r="AK8" s="202">
        <v>9.6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21.43</v>
      </c>
      <c r="K9" s="202">
        <v>76.98</v>
      </c>
      <c r="L9" s="202">
        <v>29.87</v>
      </c>
      <c r="M9" s="202">
        <v>0</v>
      </c>
      <c r="N9" s="202">
        <v>0.94</v>
      </c>
      <c r="O9" s="202">
        <v>1.58</v>
      </c>
      <c r="P9" s="202">
        <v>2.4500000000000002</v>
      </c>
      <c r="Q9" s="202">
        <v>2.31</v>
      </c>
      <c r="R9" s="202">
        <v>5.93</v>
      </c>
      <c r="S9" s="202">
        <v>2.83</v>
      </c>
      <c r="T9" s="202">
        <v>0</v>
      </c>
      <c r="U9" s="202">
        <v>7.43</v>
      </c>
      <c r="V9" s="202">
        <v>0.16</v>
      </c>
      <c r="W9" s="202">
        <v>0.27</v>
      </c>
      <c r="X9" s="202">
        <v>0.78</v>
      </c>
      <c r="Y9" s="202">
        <v>0</v>
      </c>
      <c r="Z9" s="202">
        <v>2.2000000000000002</v>
      </c>
      <c r="AA9" s="202">
        <v>0.71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26.61</v>
      </c>
      <c r="AJ9" s="202">
        <v>0</v>
      </c>
      <c r="AK9" s="202">
        <v>9.23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21.43</v>
      </c>
      <c r="K10" s="202">
        <v>76.98</v>
      </c>
      <c r="L10" s="202">
        <v>29.87</v>
      </c>
      <c r="M10" s="202">
        <v>0</v>
      </c>
      <c r="N10" s="202">
        <v>0.94</v>
      </c>
      <c r="O10" s="202">
        <v>1.58</v>
      </c>
      <c r="P10" s="202">
        <v>1.99</v>
      </c>
      <c r="Q10" s="202">
        <v>2.31</v>
      </c>
      <c r="R10" s="202">
        <v>5.93</v>
      </c>
      <c r="S10" s="202">
        <v>2.83</v>
      </c>
      <c r="T10" s="202">
        <v>0</v>
      </c>
      <c r="U10" s="202">
        <v>7.43</v>
      </c>
      <c r="V10" s="202">
        <v>0.16</v>
      </c>
      <c r="W10" s="202">
        <v>0.27</v>
      </c>
      <c r="X10" s="202">
        <v>0.78</v>
      </c>
      <c r="Y10" s="202">
        <v>0</v>
      </c>
      <c r="Z10" s="202">
        <v>2.2000000000000002</v>
      </c>
      <c r="AA10" s="202">
        <v>0.71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26.61</v>
      </c>
      <c r="AJ10" s="202">
        <v>0</v>
      </c>
      <c r="AK10" s="202">
        <v>9.23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21.43</v>
      </c>
      <c r="K11" s="202">
        <v>76.98</v>
      </c>
      <c r="L11" s="202">
        <v>29.87</v>
      </c>
      <c r="M11" s="202">
        <v>0</v>
      </c>
      <c r="N11" s="202">
        <v>0.94</v>
      </c>
      <c r="O11" s="202">
        <v>1.58</v>
      </c>
      <c r="P11" s="202">
        <v>1.99</v>
      </c>
      <c r="Q11" s="202">
        <v>2.31</v>
      </c>
      <c r="R11" s="202">
        <v>5.93</v>
      </c>
      <c r="S11" s="202">
        <v>2.83</v>
      </c>
      <c r="T11" s="202">
        <v>0</v>
      </c>
      <c r="U11" s="202">
        <v>7.43</v>
      </c>
      <c r="V11" s="202">
        <v>0.16</v>
      </c>
      <c r="W11" s="202">
        <v>0.27</v>
      </c>
      <c r="X11" s="202">
        <v>0.78</v>
      </c>
      <c r="Y11" s="202">
        <v>0</v>
      </c>
      <c r="Z11" s="202">
        <v>2.2000000000000002</v>
      </c>
      <c r="AA11" s="202">
        <v>0.71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26.61</v>
      </c>
      <c r="AJ11" s="202">
        <v>0</v>
      </c>
      <c r="AK11" s="202">
        <v>9.23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21.43</v>
      </c>
      <c r="K12" s="202">
        <v>76.98</v>
      </c>
      <c r="L12" s="202">
        <v>29.87</v>
      </c>
      <c r="M12" s="202">
        <v>0</v>
      </c>
      <c r="N12" s="202">
        <v>0.94</v>
      </c>
      <c r="O12" s="202">
        <v>1.58</v>
      </c>
      <c r="P12" s="202">
        <v>2.04</v>
      </c>
      <c r="Q12" s="202">
        <v>2.31</v>
      </c>
      <c r="R12" s="202">
        <v>5.93</v>
      </c>
      <c r="S12" s="202">
        <v>2.83</v>
      </c>
      <c r="T12" s="202">
        <v>0</v>
      </c>
      <c r="U12" s="202">
        <v>7.43</v>
      </c>
      <c r="V12" s="202">
        <v>0.16</v>
      </c>
      <c r="W12" s="202">
        <v>0.27</v>
      </c>
      <c r="X12" s="202">
        <v>0.78</v>
      </c>
      <c r="Y12" s="202">
        <v>0</v>
      </c>
      <c r="Z12" s="202">
        <v>2.2000000000000002</v>
      </c>
      <c r="AA12" s="202">
        <v>0.71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26.61</v>
      </c>
      <c r="AJ12" s="202">
        <v>0</v>
      </c>
      <c r="AK12" s="202">
        <v>9.23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21.43</v>
      </c>
      <c r="K13" s="202">
        <v>76.98</v>
      </c>
      <c r="L13" s="202">
        <v>29.87</v>
      </c>
      <c r="M13" s="202">
        <v>0</v>
      </c>
      <c r="N13" s="202">
        <v>0.94</v>
      </c>
      <c r="O13" s="202">
        <v>1.58</v>
      </c>
      <c r="P13" s="202">
        <v>2.0099999999999998</v>
      </c>
      <c r="Q13" s="202">
        <v>2.31</v>
      </c>
      <c r="R13" s="202">
        <v>5.93</v>
      </c>
      <c r="S13" s="202">
        <v>2.83</v>
      </c>
      <c r="T13" s="202">
        <v>0</v>
      </c>
      <c r="U13" s="202">
        <v>7.43</v>
      </c>
      <c r="V13" s="202">
        <v>0.16</v>
      </c>
      <c r="W13" s="202">
        <v>0.27</v>
      </c>
      <c r="X13" s="202">
        <v>0.78</v>
      </c>
      <c r="Y13" s="202">
        <v>0</v>
      </c>
      <c r="Z13" s="202">
        <v>27.32</v>
      </c>
      <c r="AA13" s="202">
        <v>11.27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26.61</v>
      </c>
      <c r="AJ13" s="202">
        <v>0</v>
      </c>
      <c r="AK13" s="202">
        <v>9.23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21.43</v>
      </c>
      <c r="K14" s="202">
        <v>76.98</v>
      </c>
      <c r="L14" s="202">
        <v>29.87</v>
      </c>
      <c r="M14" s="202">
        <v>0</v>
      </c>
      <c r="N14" s="202">
        <v>0.94</v>
      </c>
      <c r="O14" s="202">
        <v>1.58</v>
      </c>
      <c r="P14" s="202">
        <v>2.0099999999999998</v>
      </c>
      <c r="Q14" s="202">
        <v>2.31</v>
      </c>
      <c r="R14" s="202">
        <v>5.93</v>
      </c>
      <c r="S14" s="202">
        <v>2.83</v>
      </c>
      <c r="T14" s="202">
        <v>0</v>
      </c>
      <c r="U14" s="202">
        <v>7.43</v>
      </c>
      <c r="V14" s="202">
        <v>0.16</v>
      </c>
      <c r="W14" s="202">
        <v>0.27</v>
      </c>
      <c r="X14" s="202">
        <v>0.78</v>
      </c>
      <c r="Y14" s="202">
        <v>0</v>
      </c>
      <c r="Z14" s="202">
        <v>27.32</v>
      </c>
      <c r="AA14" s="202">
        <v>11.27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26.61</v>
      </c>
      <c r="AJ14" s="202">
        <v>0</v>
      </c>
      <c r="AK14" s="202">
        <v>9.23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21.43</v>
      </c>
      <c r="K15" s="202">
        <v>76.98</v>
      </c>
      <c r="L15" s="202">
        <v>29.87</v>
      </c>
      <c r="M15" s="202">
        <v>0</v>
      </c>
      <c r="N15" s="202">
        <v>0.94</v>
      </c>
      <c r="O15" s="202">
        <v>1.58</v>
      </c>
      <c r="P15" s="202">
        <v>2.0099999999999998</v>
      </c>
      <c r="Q15" s="202">
        <v>2.31</v>
      </c>
      <c r="R15" s="202">
        <v>5.93</v>
      </c>
      <c r="S15" s="202">
        <v>2.83</v>
      </c>
      <c r="T15" s="202">
        <v>0</v>
      </c>
      <c r="U15" s="202">
        <v>7.43</v>
      </c>
      <c r="V15" s="202">
        <v>0.16</v>
      </c>
      <c r="W15" s="202">
        <v>0.27</v>
      </c>
      <c r="X15" s="202">
        <v>0.78</v>
      </c>
      <c r="Y15" s="202">
        <v>0</v>
      </c>
      <c r="Z15" s="202">
        <v>37.01</v>
      </c>
      <c r="AA15" s="202">
        <v>11.27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26.61</v>
      </c>
      <c r="AJ15" s="202">
        <v>0</v>
      </c>
      <c r="AK15" s="202">
        <v>9.23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21.43</v>
      </c>
      <c r="K16" s="202">
        <v>76.98</v>
      </c>
      <c r="L16" s="202">
        <v>29.87</v>
      </c>
      <c r="M16" s="202">
        <v>0</v>
      </c>
      <c r="N16" s="202">
        <v>0.94</v>
      </c>
      <c r="O16" s="202">
        <v>1.58</v>
      </c>
      <c r="P16" s="202">
        <v>2.0099999999999998</v>
      </c>
      <c r="Q16" s="202">
        <v>2.31</v>
      </c>
      <c r="R16" s="202">
        <v>5.93</v>
      </c>
      <c r="S16" s="202">
        <v>2.83</v>
      </c>
      <c r="T16" s="202">
        <v>0</v>
      </c>
      <c r="U16" s="202">
        <v>7.43</v>
      </c>
      <c r="V16" s="202">
        <v>0.16</v>
      </c>
      <c r="W16" s="202">
        <v>0.27</v>
      </c>
      <c r="X16" s="202">
        <v>0.78</v>
      </c>
      <c r="Y16" s="202">
        <v>0</v>
      </c>
      <c r="Z16" s="202">
        <v>37.01</v>
      </c>
      <c r="AA16" s="202">
        <v>11.27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26.61</v>
      </c>
      <c r="AJ16" s="202">
        <v>0</v>
      </c>
      <c r="AK16" s="202">
        <v>9.23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21.43</v>
      </c>
      <c r="K17" s="202">
        <v>76.930000000000007</v>
      </c>
      <c r="L17" s="202">
        <v>29.87</v>
      </c>
      <c r="M17" s="202">
        <v>0</v>
      </c>
      <c r="N17" s="202">
        <v>0.94</v>
      </c>
      <c r="O17" s="202">
        <v>1.58</v>
      </c>
      <c r="P17" s="202">
        <v>1.87</v>
      </c>
      <c r="Q17" s="202">
        <v>2.31</v>
      </c>
      <c r="R17" s="202">
        <v>4.96</v>
      </c>
      <c r="S17" s="202">
        <v>2.83</v>
      </c>
      <c r="T17" s="202">
        <v>0</v>
      </c>
      <c r="U17" s="202">
        <v>7.43</v>
      </c>
      <c r="V17" s="202">
        <v>0.16</v>
      </c>
      <c r="W17" s="202">
        <v>0.27</v>
      </c>
      <c r="X17" s="202">
        <v>0.78</v>
      </c>
      <c r="Y17" s="202">
        <v>0</v>
      </c>
      <c r="Z17" s="202">
        <v>37.01</v>
      </c>
      <c r="AA17" s="202">
        <v>11.27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26.61</v>
      </c>
      <c r="AJ17" s="202">
        <v>0</v>
      </c>
      <c r="AK17" s="202">
        <v>9.23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21.43</v>
      </c>
      <c r="K18" s="202">
        <v>76.930000000000007</v>
      </c>
      <c r="L18" s="202">
        <v>29.87</v>
      </c>
      <c r="M18" s="202">
        <v>0</v>
      </c>
      <c r="N18" s="202">
        <v>0.94</v>
      </c>
      <c r="O18" s="202">
        <v>1.58</v>
      </c>
      <c r="P18" s="202">
        <v>1.87</v>
      </c>
      <c r="Q18" s="202">
        <v>2.31</v>
      </c>
      <c r="R18" s="202">
        <v>4.96</v>
      </c>
      <c r="S18" s="202">
        <v>2.83</v>
      </c>
      <c r="T18" s="202">
        <v>0</v>
      </c>
      <c r="U18" s="202">
        <v>7.43</v>
      </c>
      <c r="V18" s="202">
        <v>0.16</v>
      </c>
      <c r="W18" s="202">
        <v>0.27</v>
      </c>
      <c r="X18" s="202">
        <v>0.78</v>
      </c>
      <c r="Y18" s="202">
        <v>0</v>
      </c>
      <c r="Z18" s="202">
        <v>37.01</v>
      </c>
      <c r="AA18" s="202">
        <v>11.27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26.61</v>
      </c>
      <c r="AJ18" s="202">
        <v>0</v>
      </c>
      <c r="AK18" s="202">
        <v>9.23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21.43</v>
      </c>
      <c r="K19" s="202">
        <v>76.930000000000007</v>
      </c>
      <c r="L19" s="202">
        <v>29.87</v>
      </c>
      <c r="M19" s="202">
        <v>0</v>
      </c>
      <c r="N19" s="202">
        <v>0.94</v>
      </c>
      <c r="O19" s="202">
        <v>1.58</v>
      </c>
      <c r="P19" s="202">
        <v>1.87</v>
      </c>
      <c r="Q19" s="202">
        <v>2.31</v>
      </c>
      <c r="R19" s="202">
        <v>4.96</v>
      </c>
      <c r="S19" s="202">
        <v>2.83</v>
      </c>
      <c r="T19" s="202">
        <v>0</v>
      </c>
      <c r="U19" s="202">
        <v>7.43</v>
      </c>
      <c r="V19" s="202">
        <v>0.16</v>
      </c>
      <c r="W19" s="202">
        <v>0.27</v>
      </c>
      <c r="X19" s="202">
        <v>0.78</v>
      </c>
      <c r="Y19" s="202">
        <v>0</v>
      </c>
      <c r="Z19" s="202">
        <v>37.01</v>
      </c>
      <c r="AA19" s="202">
        <v>11.27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26.61</v>
      </c>
      <c r="AJ19" s="202">
        <v>0</v>
      </c>
      <c r="AK19" s="202">
        <v>9.23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21.43</v>
      </c>
      <c r="K20" s="202">
        <v>76.930000000000007</v>
      </c>
      <c r="L20" s="202">
        <v>29.62</v>
      </c>
      <c r="M20" s="202">
        <v>0</v>
      </c>
      <c r="N20" s="202">
        <v>0.94</v>
      </c>
      <c r="O20" s="202">
        <v>1.58</v>
      </c>
      <c r="P20" s="202">
        <v>1.87</v>
      </c>
      <c r="Q20" s="202">
        <v>2.2200000000000002</v>
      </c>
      <c r="R20" s="202">
        <v>4.8600000000000003</v>
      </c>
      <c r="S20" s="202">
        <v>2.83</v>
      </c>
      <c r="T20" s="202">
        <v>0</v>
      </c>
      <c r="U20" s="202">
        <v>7.43</v>
      </c>
      <c r="V20" s="202">
        <v>0.16</v>
      </c>
      <c r="W20" s="202">
        <v>0.27</v>
      </c>
      <c r="X20" s="202">
        <v>0.78</v>
      </c>
      <c r="Y20" s="202">
        <v>0</v>
      </c>
      <c r="Z20" s="202">
        <v>37.01</v>
      </c>
      <c r="AA20" s="202">
        <v>8.2200000000000006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26.61</v>
      </c>
      <c r="AJ20" s="202">
        <v>0</v>
      </c>
      <c r="AK20" s="202">
        <v>9.23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21.43</v>
      </c>
      <c r="K21" s="202">
        <v>76.930000000000007</v>
      </c>
      <c r="L21" s="202">
        <v>29.62</v>
      </c>
      <c r="M21" s="202">
        <v>0</v>
      </c>
      <c r="N21" s="202">
        <v>0.94</v>
      </c>
      <c r="O21" s="202">
        <v>1.58</v>
      </c>
      <c r="P21" s="202">
        <v>1.87</v>
      </c>
      <c r="Q21" s="202">
        <v>2.2200000000000002</v>
      </c>
      <c r="R21" s="202">
        <v>4.8600000000000003</v>
      </c>
      <c r="S21" s="202">
        <v>2.83</v>
      </c>
      <c r="T21" s="202">
        <v>0</v>
      </c>
      <c r="U21" s="202">
        <v>7.43</v>
      </c>
      <c r="V21" s="202">
        <v>0.16</v>
      </c>
      <c r="W21" s="202">
        <v>0.27</v>
      </c>
      <c r="X21" s="202">
        <v>0.78</v>
      </c>
      <c r="Y21" s="202">
        <v>0</v>
      </c>
      <c r="Z21" s="202">
        <v>37.01</v>
      </c>
      <c r="AA21" s="202">
        <v>8.2200000000000006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26.61</v>
      </c>
      <c r="AJ21" s="202">
        <v>0</v>
      </c>
      <c r="AK21" s="202">
        <v>9.23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21.43</v>
      </c>
      <c r="K22" s="202">
        <v>76.930000000000007</v>
      </c>
      <c r="L22" s="202">
        <v>29.62</v>
      </c>
      <c r="M22" s="202">
        <v>0</v>
      </c>
      <c r="N22" s="202">
        <v>0.94</v>
      </c>
      <c r="O22" s="202">
        <v>1.58</v>
      </c>
      <c r="P22" s="202">
        <v>1.87</v>
      </c>
      <c r="Q22" s="202">
        <v>2.2200000000000002</v>
      </c>
      <c r="R22" s="202">
        <v>4.8600000000000003</v>
      </c>
      <c r="S22" s="202">
        <v>2.83</v>
      </c>
      <c r="T22" s="202">
        <v>0</v>
      </c>
      <c r="U22" s="202">
        <v>7.43</v>
      </c>
      <c r="V22" s="202">
        <v>0.16</v>
      </c>
      <c r="W22" s="202">
        <v>0.27</v>
      </c>
      <c r="X22" s="202">
        <v>0.78</v>
      </c>
      <c r="Y22" s="202">
        <v>0</v>
      </c>
      <c r="Z22" s="202">
        <v>37.01</v>
      </c>
      <c r="AA22" s="202">
        <v>8.2200000000000006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26.61</v>
      </c>
      <c r="AJ22" s="202">
        <v>0</v>
      </c>
      <c r="AK22" s="202">
        <v>9.23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21.43</v>
      </c>
      <c r="K23" s="202">
        <v>76.930000000000007</v>
      </c>
      <c r="L23" s="202">
        <v>29.62</v>
      </c>
      <c r="M23" s="202">
        <v>0</v>
      </c>
      <c r="N23" s="202">
        <v>0.94</v>
      </c>
      <c r="O23" s="202">
        <v>1.58</v>
      </c>
      <c r="P23" s="202">
        <v>1.87</v>
      </c>
      <c r="Q23" s="202">
        <v>2.2200000000000002</v>
      </c>
      <c r="R23" s="202">
        <v>4.8600000000000003</v>
      </c>
      <c r="S23" s="202">
        <v>2.83</v>
      </c>
      <c r="T23" s="202">
        <v>0</v>
      </c>
      <c r="U23" s="202">
        <v>7.43</v>
      </c>
      <c r="V23" s="202">
        <v>0.16</v>
      </c>
      <c r="W23" s="202">
        <v>0.27</v>
      </c>
      <c r="X23" s="202">
        <v>0.78</v>
      </c>
      <c r="Y23" s="202">
        <v>0</v>
      </c>
      <c r="Z23" s="202">
        <v>37.01</v>
      </c>
      <c r="AA23" s="202">
        <v>8.2200000000000006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26.61</v>
      </c>
      <c r="AJ23" s="202">
        <v>0</v>
      </c>
      <c r="AK23" s="202">
        <v>9.23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21.43</v>
      </c>
      <c r="K24" s="202">
        <v>76.930000000000007</v>
      </c>
      <c r="L24" s="202">
        <v>29.62</v>
      </c>
      <c r="M24" s="202">
        <v>0</v>
      </c>
      <c r="N24" s="202">
        <v>0.94</v>
      </c>
      <c r="O24" s="202">
        <v>1.58</v>
      </c>
      <c r="P24" s="202">
        <v>1.87</v>
      </c>
      <c r="Q24" s="202">
        <v>2.2200000000000002</v>
      </c>
      <c r="R24" s="202">
        <v>4.8600000000000003</v>
      </c>
      <c r="S24" s="202">
        <v>2.83</v>
      </c>
      <c r="T24" s="202">
        <v>0</v>
      </c>
      <c r="U24" s="202">
        <v>7.43</v>
      </c>
      <c r="V24" s="202">
        <v>0.16</v>
      </c>
      <c r="W24" s="202">
        <v>0.27</v>
      </c>
      <c r="X24" s="202">
        <v>0.78</v>
      </c>
      <c r="Y24" s="202">
        <v>0</v>
      </c>
      <c r="Z24" s="202">
        <v>37.01</v>
      </c>
      <c r="AA24" s="202">
        <v>8.2200000000000006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26.61</v>
      </c>
      <c r="AJ24" s="202">
        <v>0</v>
      </c>
      <c r="AK24" s="202">
        <v>9.23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21.43</v>
      </c>
      <c r="K25" s="202">
        <v>76.930000000000007</v>
      </c>
      <c r="L25" s="202">
        <v>29.62</v>
      </c>
      <c r="M25" s="202">
        <v>0</v>
      </c>
      <c r="N25" s="202">
        <v>0.94</v>
      </c>
      <c r="O25" s="202">
        <v>1.58</v>
      </c>
      <c r="P25" s="202">
        <v>1.87</v>
      </c>
      <c r="Q25" s="202">
        <v>2.2200000000000002</v>
      </c>
      <c r="R25" s="202">
        <v>4.8600000000000003</v>
      </c>
      <c r="S25" s="202">
        <v>2.83</v>
      </c>
      <c r="T25" s="202">
        <v>0</v>
      </c>
      <c r="U25" s="202">
        <v>7.43</v>
      </c>
      <c r="V25" s="202">
        <v>0.16</v>
      </c>
      <c r="W25" s="202">
        <v>0.27</v>
      </c>
      <c r="X25" s="202">
        <v>0.78</v>
      </c>
      <c r="Y25" s="202">
        <v>0</v>
      </c>
      <c r="Z25" s="202">
        <v>37.01</v>
      </c>
      <c r="AA25" s="202">
        <v>8.2200000000000006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26.61</v>
      </c>
      <c r="AJ25" s="202">
        <v>0</v>
      </c>
      <c r="AK25" s="202">
        <v>9.23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21.43</v>
      </c>
      <c r="K26" s="202">
        <v>76.930000000000007</v>
      </c>
      <c r="L26" s="202">
        <v>29.62</v>
      </c>
      <c r="M26" s="202">
        <v>0</v>
      </c>
      <c r="N26" s="202">
        <v>0.94</v>
      </c>
      <c r="O26" s="202">
        <v>1.58</v>
      </c>
      <c r="P26" s="202">
        <v>1.87</v>
      </c>
      <c r="Q26" s="202">
        <v>2.2200000000000002</v>
      </c>
      <c r="R26" s="202">
        <v>4.8600000000000003</v>
      </c>
      <c r="S26" s="202">
        <v>2.83</v>
      </c>
      <c r="T26" s="202">
        <v>0</v>
      </c>
      <c r="U26" s="202">
        <v>7.43</v>
      </c>
      <c r="V26" s="202">
        <v>0.16</v>
      </c>
      <c r="W26" s="202">
        <v>0.27</v>
      </c>
      <c r="X26" s="202">
        <v>0.78</v>
      </c>
      <c r="Y26" s="202">
        <v>0</v>
      </c>
      <c r="Z26" s="202">
        <v>37.01</v>
      </c>
      <c r="AA26" s="202">
        <v>8.2200000000000006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26.61</v>
      </c>
      <c r="AJ26" s="202">
        <v>0</v>
      </c>
      <c r="AK26" s="202">
        <v>9.23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17.62</v>
      </c>
      <c r="H27" s="202">
        <v>0</v>
      </c>
      <c r="I27" s="202">
        <v>0</v>
      </c>
      <c r="J27" s="202">
        <v>21.43</v>
      </c>
      <c r="K27" s="202">
        <v>76.930000000000007</v>
      </c>
      <c r="L27" s="202">
        <v>29.62</v>
      </c>
      <c r="M27" s="202">
        <v>0</v>
      </c>
      <c r="N27" s="202">
        <v>0.94</v>
      </c>
      <c r="O27" s="202">
        <v>1.58</v>
      </c>
      <c r="P27" s="202">
        <v>1.87</v>
      </c>
      <c r="Q27" s="202">
        <v>2.2200000000000002</v>
      </c>
      <c r="R27" s="202">
        <v>4.8600000000000003</v>
      </c>
      <c r="S27" s="202">
        <v>2.83</v>
      </c>
      <c r="T27" s="202">
        <v>0</v>
      </c>
      <c r="U27" s="202">
        <v>14.72</v>
      </c>
      <c r="V27" s="202">
        <v>0.16</v>
      </c>
      <c r="W27" s="202">
        <v>0.27</v>
      </c>
      <c r="X27" s="202">
        <v>0.78</v>
      </c>
      <c r="Y27" s="202">
        <v>0</v>
      </c>
      <c r="Z27" s="202">
        <v>8.24</v>
      </c>
      <c r="AA27" s="202">
        <v>0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26.61</v>
      </c>
      <c r="AJ27" s="202">
        <v>0</v>
      </c>
      <c r="AK27" s="202">
        <v>9.23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17.62</v>
      </c>
      <c r="H28" s="202">
        <v>0</v>
      </c>
      <c r="I28" s="202">
        <v>0</v>
      </c>
      <c r="J28" s="202">
        <v>21.43</v>
      </c>
      <c r="K28" s="202">
        <v>76.930000000000007</v>
      </c>
      <c r="L28" s="202">
        <v>29.62</v>
      </c>
      <c r="M28" s="202">
        <v>0</v>
      </c>
      <c r="N28" s="202">
        <v>0.94</v>
      </c>
      <c r="O28" s="202">
        <v>1.58</v>
      </c>
      <c r="P28" s="202">
        <v>1.87</v>
      </c>
      <c r="Q28" s="202">
        <v>2.2200000000000002</v>
      </c>
      <c r="R28" s="202">
        <v>4.8600000000000003</v>
      </c>
      <c r="S28" s="202">
        <v>2.83</v>
      </c>
      <c r="T28" s="202">
        <v>0</v>
      </c>
      <c r="U28" s="202">
        <v>12.56</v>
      </c>
      <c r="V28" s="202">
        <v>0.16</v>
      </c>
      <c r="W28" s="202">
        <v>0.27</v>
      </c>
      <c r="X28" s="202">
        <v>0.78</v>
      </c>
      <c r="Y28" s="202">
        <v>0</v>
      </c>
      <c r="Z28" s="202">
        <v>2.2000000000000002</v>
      </c>
      <c r="AA28" s="202">
        <v>0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26.61</v>
      </c>
      <c r="AJ28" s="202">
        <v>0</v>
      </c>
      <c r="AK28" s="202">
        <v>9.23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17.62</v>
      </c>
      <c r="H29" s="202">
        <v>0</v>
      </c>
      <c r="I29" s="202">
        <v>0</v>
      </c>
      <c r="J29" s="202">
        <v>21.43</v>
      </c>
      <c r="K29" s="202">
        <v>76.930000000000007</v>
      </c>
      <c r="L29" s="202">
        <v>29.62</v>
      </c>
      <c r="M29" s="202">
        <v>0</v>
      </c>
      <c r="N29" s="202">
        <v>0.94</v>
      </c>
      <c r="O29" s="202">
        <v>1.58</v>
      </c>
      <c r="P29" s="202">
        <v>1.87</v>
      </c>
      <c r="Q29" s="202">
        <v>2.2200000000000002</v>
      </c>
      <c r="R29" s="202">
        <v>4.8600000000000003</v>
      </c>
      <c r="S29" s="202">
        <v>2.83</v>
      </c>
      <c r="T29" s="202">
        <v>0</v>
      </c>
      <c r="U29" s="202">
        <v>10.48</v>
      </c>
      <c r="V29" s="202">
        <v>0.16</v>
      </c>
      <c r="W29" s="202">
        <v>0.27</v>
      </c>
      <c r="X29" s="202">
        <v>0.78</v>
      </c>
      <c r="Y29" s="202">
        <v>0</v>
      </c>
      <c r="Z29" s="202">
        <v>2.2000000000000002</v>
      </c>
      <c r="AA29" s="202">
        <v>0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26.61</v>
      </c>
      <c r="AJ29" s="202">
        <v>0</v>
      </c>
      <c r="AK29" s="202">
        <v>9.23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17.62</v>
      </c>
      <c r="H30" s="202">
        <v>0</v>
      </c>
      <c r="I30" s="202">
        <v>0</v>
      </c>
      <c r="J30" s="202">
        <v>21.43</v>
      </c>
      <c r="K30" s="202">
        <v>76.930000000000007</v>
      </c>
      <c r="L30" s="202">
        <v>29.62</v>
      </c>
      <c r="M30" s="202">
        <v>0</v>
      </c>
      <c r="N30" s="202">
        <v>0.94</v>
      </c>
      <c r="O30" s="202">
        <v>1.58</v>
      </c>
      <c r="P30" s="202">
        <v>1.87</v>
      </c>
      <c r="Q30" s="202">
        <v>2.2200000000000002</v>
      </c>
      <c r="R30" s="202">
        <v>4.8600000000000003</v>
      </c>
      <c r="S30" s="202">
        <v>2.83</v>
      </c>
      <c r="T30" s="202">
        <v>0</v>
      </c>
      <c r="U30" s="202">
        <v>9.57</v>
      </c>
      <c r="V30" s="202">
        <v>0.16</v>
      </c>
      <c r="W30" s="202">
        <v>0.27</v>
      </c>
      <c r="X30" s="202">
        <v>0.78</v>
      </c>
      <c r="Y30" s="202">
        <v>0</v>
      </c>
      <c r="Z30" s="202">
        <v>2.2000000000000002</v>
      </c>
      <c r="AA30" s="202">
        <v>0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26.61</v>
      </c>
      <c r="AJ30" s="202">
        <v>0</v>
      </c>
      <c r="AK30" s="202">
        <v>9.23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17.62</v>
      </c>
      <c r="H31" s="202">
        <v>0</v>
      </c>
      <c r="I31" s="202">
        <v>0</v>
      </c>
      <c r="J31" s="202">
        <v>21.43</v>
      </c>
      <c r="K31" s="202">
        <v>76.930000000000007</v>
      </c>
      <c r="L31" s="202">
        <v>29.62</v>
      </c>
      <c r="M31" s="202">
        <v>0</v>
      </c>
      <c r="N31" s="202">
        <v>0.94</v>
      </c>
      <c r="O31" s="202">
        <v>1.58</v>
      </c>
      <c r="P31" s="202">
        <v>1.87</v>
      </c>
      <c r="Q31" s="202">
        <v>2.2200000000000002</v>
      </c>
      <c r="R31" s="202">
        <v>4.8600000000000003</v>
      </c>
      <c r="S31" s="202">
        <v>2.83</v>
      </c>
      <c r="T31" s="202">
        <v>0</v>
      </c>
      <c r="U31" s="202">
        <v>9.74</v>
      </c>
      <c r="V31" s="202">
        <v>0</v>
      </c>
      <c r="W31" s="202">
        <v>0.27</v>
      </c>
      <c r="X31" s="202">
        <v>0.78</v>
      </c>
      <c r="Y31" s="202">
        <v>0</v>
      </c>
      <c r="Z31" s="202">
        <v>0</v>
      </c>
      <c r="AA31" s="202">
        <v>0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26.61</v>
      </c>
      <c r="AJ31" s="202">
        <v>0</v>
      </c>
      <c r="AK31" s="202">
        <v>9.23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17.62</v>
      </c>
      <c r="H32" s="202">
        <v>0</v>
      </c>
      <c r="I32" s="202">
        <v>0</v>
      </c>
      <c r="J32" s="202">
        <v>21.43</v>
      </c>
      <c r="K32" s="202">
        <v>76.930000000000007</v>
      </c>
      <c r="L32" s="202">
        <v>29.62</v>
      </c>
      <c r="M32" s="202">
        <v>0</v>
      </c>
      <c r="N32" s="202">
        <v>0.94</v>
      </c>
      <c r="O32" s="202">
        <v>1.58</v>
      </c>
      <c r="P32" s="202">
        <v>1.87</v>
      </c>
      <c r="Q32" s="202">
        <v>2.2200000000000002</v>
      </c>
      <c r="R32" s="202">
        <v>4.8600000000000003</v>
      </c>
      <c r="S32" s="202">
        <v>2.83</v>
      </c>
      <c r="T32" s="202">
        <v>0</v>
      </c>
      <c r="U32" s="202">
        <v>11.53</v>
      </c>
      <c r="V32" s="202">
        <v>0.16</v>
      </c>
      <c r="W32" s="202">
        <v>0.27</v>
      </c>
      <c r="X32" s="202">
        <v>0.78</v>
      </c>
      <c r="Y32" s="202">
        <v>0</v>
      </c>
      <c r="Z32" s="202">
        <v>2.21</v>
      </c>
      <c r="AA32" s="202">
        <v>8.2200000000000006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26.61</v>
      </c>
      <c r="AJ32" s="202">
        <v>0</v>
      </c>
      <c r="AK32" s="202">
        <v>9.23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17.62</v>
      </c>
      <c r="H33" s="202">
        <v>0</v>
      </c>
      <c r="I33" s="202">
        <v>0</v>
      </c>
      <c r="J33" s="202">
        <v>21.43</v>
      </c>
      <c r="K33" s="202">
        <v>76.930000000000007</v>
      </c>
      <c r="L33" s="202">
        <v>29.62</v>
      </c>
      <c r="M33" s="202">
        <v>0</v>
      </c>
      <c r="N33" s="202">
        <v>0.94</v>
      </c>
      <c r="O33" s="202">
        <v>1.58</v>
      </c>
      <c r="P33" s="202">
        <v>1.87</v>
      </c>
      <c r="Q33" s="202">
        <v>2.2200000000000002</v>
      </c>
      <c r="R33" s="202">
        <v>4.8600000000000003</v>
      </c>
      <c r="S33" s="202">
        <v>2.83</v>
      </c>
      <c r="T33" s="202">
        <v>0</v>
      </c>
      <c r="U33" s="202">
        <v>8.9700000000000006</v>
      </c>
      <c r="V33" s="202">
        <v>0.16</v>
      </c>
      <c r="W33" s="202">
        <v>0.27</v>
      </c>
      <c r="X33" s="202">
        <v>0.78</v>
      </c>
      <c r="Y33" s="202">
        <v>0</v>
      </c>
      <c r="Z33" s="202">
        <v>2.21</v>
      </c>
      <c r="AA33" s="202">
        <v>8.2200000000000006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26.61</v>
      </c>
      <c r="AJ33" s="202">
        <v>0</v>
      </c>
      <c r="AK33" s="202">
        <v>9.23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17.62</v>
      </c>
      <c r="H34" s="202">
        <v>0</v>
      </c>
      <c r="I34" s="202">
        <v>0</v>
      </c>
      <c r="J34" s="202">
        <v>21.43</v>
      </c>
      <c r="K34" s="202">
        <v>76.930000000000007</v>
      </c>
      <c r="L34" s="202">
        <v>29.62</v>
      </c>
      <c r="M34" s="202">
        <v>0</v>
      </c>
      <c r="N34" s="202">
        <v>0.94</v>
      </c>
      <c r="O34" s="202">
        <v>1.58</v>
      </c>
      <c r="P34" s="202">
        <v>1.87</v>
      </c>
      <c r="Q34" s="202">
        <v>2.2200000000000002</v>
      </c>
      <c r="R34" s="202">
        <v>4.8600000000000003</v>
      </c>
      <c r="S34" s="202">
        <v>2.83</v>
      </c>
      <c r="T34" s="202">
        <v>0</v>
      </c>
      <c r="U34" s="202">
        <v>8.9700000000000006</v>
      </c>
      <c r="V34" s="202">
        <v>0.16</v>
      </c>
      <c r="W34" s="202">
        <v>0.27</v>
      </c>
      <c r="X34" s="202">
        <v>0.78</v>
      </c>
      <c r="Y34" s="202">
        <v>0</v>
      </c>
      <c r="Z34" s="202">
        <v>2.21</v>
      </c>
      <c r="AA34" s="202">
        <v>8.2200000000000006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26.61</v>
      </c>
      <c r="AJ34" s="202">
        <v>0</v>
      </c>
      <c r="AK34" s="202">
        <v>9.23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17.62</v>
      </c>
      <c r="H35" s="202">
        <v>0</v>
      </c>
      <c r="I35" s="202">
        <v>0</v>
      </c>
      <c r="J35" s="202">
        <v>21.15</v>
      </c>
      <c r="K35" s="202">
        <v>76.930000000000007</v>
      </c>
      <c r="L35" s="202">
        <v>29.62</v>
      </c>
      <c r="M35" s="202">
        <v>0</v>
      </c>
      <c r="N35" s="202">
        <v>0.94</v>
      </c>
      <c r="O35" s="202">
        <v>1.58</v>
      </c>
      <c r="P35" s="202">
        <v>1.87</v>
      </c>
      <c r="Q35" s="202">
        <v>2.2200000000000002</v>
      </c>
      <c r="R35" s="202">
        <v>4.8600000000000003</v>
      </c>
      <c r="S35" s="202">
        <v>2.83</v>
      </c>
      <c r="T35" s="202">
        <v>0</v>
      </c>
      <c r="U35" s="202">
        <v>8.67</v>
      </c>
      <c r="V35" s="202">
        <v>0.44</v>
      </c>
      <c r="W35" s="202">
        <v>0.27</v>
      </c>
      <c r="X35" s="202">
        <v>0.78</v>
      </c>
      <c r="Y35" s="202">
        <v>0</v>
      </c>
      <c r="Z35" s="202">
        <v>35.92</v>
      </c>
      <c r="AA35" s="202">
        <v>7.91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26.61</v>
      </c>
      <c r="AJ35" s="202">
        <v>0</v>
      </c>
      <c r="AK35" s="202">
        <v>9.23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17.62</v>
      </c>
      <c r="H36" s="202">
        <v>0</v>
      </c>
      <c r="I36" s="202">
        <v>0</v>
      </c>
      <c r="J36" s="202">
        <v>21.15</v>
      </c>
      <c r="K36" s="202">
        <v>76.930000000000007</v>
      </c>
      <c r="L36" s="202">
        <v>29.62</v>
      </c>
      <c r="M36" s="202">
        <v>0</v>
      </c>
      <c r="N36" s="202">
        <v>0.94</v>
      </c>
      <c r="O36" s="202">
        <v>1.58</v>
      </c>
      <c r="P36" s="202">
        <v>1.87</v>
      </c>
      <c r="Q36" s="202">
        <v>2.2200000000000002</v>
      </c>
      <c r="R36" s="202">
        <v>4.8600000000000003</v>
      </c>
      <c r="S36" s="202">
        <v>2.83</v>
      </c>
      <c r="T36" s="202">
        <v>0</v>
      </c>
      <c r="U36" s="202">
        <v>8.67</v>
      </c>
      <c r="V36" s="202">
        <v>0.44</v>
      </c>
      <c r="W36" s="202">
        <v>0.27</v>
      </c>
      <c r="X36" s="202">
        <v>0.78</v>
      </c>
      <c r="Y36" s="202">
        <v>0</v>
      </c>
      <c r="Z36" s="202">
        <v>37.69</v>
      </c>
      <c r="AA36" s="202">
        <v>7.91</v>
      </c>
      <c r="AB36" s="202">
        <v>0</v>
      </c>
      <c r="AC36" s="202">
        <v>10.41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26.61</v>
      </c>
      <c r="AJ36" s="202">
        <v>0</v>
      </c>
      <c r="AK36" s="202">
        <v>9.23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17.62</v>
      </c>
      <c r="H37" s="202">
        <v>0</v>
      </c>
      <c r="I37" s="202">
        <v>0</v>
      </c>
      <c r="J37" s="202">
        <v>21.15</v>
      </c>
      <c r="K37" s="202">
        <v>76.930000000000007</v>
      </c>
      <c r="L37" s="202">
        <v>29.62</v>
      </c>
      <c r="M37" s="202">
        <v>0</v>
      </c>
      <c r="N37" s="202">
        <v>0.94</v>
      </c>
      <c r="O37" s="202">
        <v>1.58</v>
      </c>
      <c r="P37" s="202">
        <v>5.51</v>
      </c>
      <c r="Q37" s="202">
        <v>2.2200000000000002</v>
      </c>
      <c r="R37" s="202">
        <v>4.8600000000000003</v>
      </c>
      <c r="S37" s="202">
        <v>2.83</v>
      </c>
      <c r="T37" s="202">
        <v>0</v>
      </c>
      <c r="U37" s="202">
        <v>8.67</v>
      </c>
      <c r="V37" s="202">
        <v>2.2000000000000002</v>
      </c>
      <c r="W37" s="202">
        <v>0.27</v>
      </c>
      <c r="X37" s="202">
        <v>0.78</v>
      </c>
      <c r="Y37" s="202">
        <v>0</v>
      </c>
      <c r="Z37" s="202">
        <v>37.979999999999997</v>
      </c>
      <c r="AA37" s="202">
        <v>7.91</v>
      </c>
      <c r="AB37" s="202">
        <v>0</v>
      </c>
      <c r="AC37" s="202">
        <v>10.41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26.61</v>
      </c>
      <c r="AJ37" s="202">
        <v>0</v>
      </c>
      <c r="AK37" s="202">
        <v>9.23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17.62</v>
      </c>
      <c r="H38" s="202">
        <v>0</v>
      </c>
      <c r="I38" s="202">
        <v>0</v>
      </c>
      <c r="J38" s="202">
        <v>21.15</v>
      </c>
      <c r="K38" s="202">
        <v>76.930000000000007</v>
      </c>
      <c r="L38" s="202">
        <v>29.62</v>
      </c>
      <c r="M38" s="202">
        <v>0</v>
      </c>
      <c r="N38" s="202">
        <v>0.94</v>
      </c>
      <c r="O38" s="202">
        <v>1.58</v>
      </c>
      <c r="P38" s="202">
        <v>5.51</v>
      </c>
      <c r="Q38" s="202">
        <v>2.2200000000000002</v>
      </c>
      <c r="R38" s="202">
        <v>4.8600000000000003</v>
      </c>
      <c r="S38" s="202">
        <v>2.83</v>
      </c>
      <c r="T38" s="202">
        <v>0</v>
      </c>
      <c r="U38" s="202">
        <v>8.67</v>
      </c>
      <c r="V38" s="202">
        <v>2.37</v>
      </c>
      <c r="W38" s="202">
        <v>0.27</v>
      </c>
      <c r="X38" s="202">
        <v>0.78</v>
      </c>
      <c r="Y38" s="202">
        <v>0</v>
      </c>
      <c r="Z38" s="202">
        <v>37.979999999999997</v>
      </c>
      <c r="AA38" s="202">
        <v>7.91</v>
      </c>
      <c r="AB38" s="202">
        <v>0</v>
      </c>
      <c r="AC38" s="202">
        <v>10.41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26.61</v>
      </c>
      <c r="AJ38" s="202">
        <v>0</v>
      </c>
      <c r="AK38" s="202">
        <v>9.23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17.62</v>
      </c>
      <c r="H39" s="202">
        <v>0</v>
      </c>
      <c r="I39" s="202">
        <v>0</v>
      </c>
      <c r="J39" s="202">
        <v>21.15</v>
      </c>
      <c r="K39" s="202">
        <v>76.930000000000007</v>
      </c>
      <c r="L39" s="202">
        <v>29.62</v>
      </c>
      <c r="M39" s="202">
        <v>0</v>
      </c>
      <c r="N39" s="202">
        <v>0.94</v>
      </c>
      <c r="O39" s="202">
        <v>1.58</v>
      </c>
      <c r="P39" s="202">
        <v>5.51</v>
      </c>
      <c r="Q39" s="202">
        <v>2.2200000000000002</v>
      </c>
      <c r="R39" s="202">
        <v>4.8600000000000003</v>
      </c>
      <c r="S39" s="202">
        <v>2.83</v>
      </c>
      <c r="T39" s="202">
        <v>0</v>
      </c>
      <c r="U39" s="202">
        <v>8.67</v>
      </c>
      <c r="V39" s="202">
        <v>2.37</v>
      </c>
      <c r="W39" s="202">
        <v>0.27</v>
      </c>
      <c r="X39" s="202">
        <v>0.78</v>
      </c>
      <c r="Y39" s="202">
        <v>0</v>
      </c>
      <c r="Z39" s="202">
        <v>37.979999999999997</v>
      </c>
      <c r="AA39" s="202">
        <v>7.91</v>
      </c>
      <c r="AB39" s="202">
        <v>0</v>
      </c>
      <c r="AC39" s="202">
        <v>10.41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26.93</v>
      </c>
      <c r="AJ39" s="202">
        <v>0</v>
      </c>
      <c r="AK39" s="202">
        <v>9.23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17.62</v>
      </c>
      <c r="H40" s="202">
        <v>0</v>
      </c>
      <c r="I40" s="202">
        <v>0</v>
      </c>
      <c r="J40" s="202">
        <v>21.15</v>
      </c>
      <c r="K40" s="202">
        <v>76.930000000000007</v>
      </c>
      <c r="L40" s="202">
        <v>29.62</v>
      </c>
      <c r="M40" s="202">
        <v>0</v>
      </c>
      <c r="N40" s="202">
        <v>0.94</v>
      </c>
      <c r="O40" s="202">
        <v>1.58</v>
      </c>
      <c r="P40" s="202">
        <v>5.51</v>
      </c>
      <c r="Q40" s="202">
        <v>2.2200000000000002</v>
      </c>
      <c r="R40" s="202">
        <v>4.8600000000000003</v>
      </c>
      <c r="S40" s="202">
        <v>2.83</v>
      </c>
      <c r="T40" s="202">
        <v>0</v>
      </c>
      <c r="U40" s="202">
        <v>8.67</v>
      </c>
      <c r="V40" s="202">
        <v>2.37</v>
      </c>
      <c r="W40" s="202">
        <v>0.27</v>
      </c>
      <c r="X40" s="202">
        <v>0.78</v>
      </c>
      <c r="Y40" s="202">
        <v>0</v>
      </c>
      <c r="Z40" s="202">
        <v>37.979999999999997</v>
      </c>
      <c r="AA40" s="202">
        <v>7.91</v>
      </c>
      <c r="AB40" s="202">
        <v>0</v>
      </c>
      <c r="AC40" s="202">
        <v>10.41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26.93</v>
      </c>
      <c r="AJ40" s="202">
        <v>0</v>
      </c>
      <c r="AK40" s="202">
        <v>9.23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17.62</v>
      </c>
      <c r="H41" s="202">
        <v>0</v>
      </c>
      <c r="I41" s="202">
        <v>0</v>
      </c>
      <c r="J41" s="202">
        <v>21.15</v>
      </c>
      <c r="K41" s="202">
        <v>76.930000000000007</v>
      </c>
      <c r="L41" s="202">
        <v>29.62</v>
      </c>
      <c r="M41" s="202">
        <v>0</v>
      </c>
      <c r="N41" s="202">
        <v>0.94</v>
      </c>
      <c r="O41" s="202">
        <v>1.58</v>
      </c>
      <c r="P41" s="202">
        <v>5.51</v>
      </c>
      <c r="Q41" s="202">
        <v>2.2200000000000002</v>
      </c>
      <c r="R41" s="202">
        <v>4.8600000000000003</v>
      </c>
      <c r="S41" s="202">
        <v>2.83</v>
      </c>
      <c r="T41" s="202">
        <v>0</v>
      </c>
      <c r="U41" s="202">
        <v>8.67</v>
      </c>
      <c r="V41" s="202">
        <v>2.37</v>
      </c>
      <c r="W41" s="202">
        <v>0.27</v>
      </c>
      <c r="X41" s="202">
        <v>0.78</v>
      </c>
      <c r="Y41" s="202">
        <v>0</v>
      </c>
      <c r="Z41" s="202">
        <v>37.979999999999997</v>
      </c>
      <c r="AA41" s="202">
        <v>7.91</v>
      </c>
      <c r="AB41" s="202">
        <v>0</v>
      </c>
      <c r="AC41" s="202">
        <v>10.41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26.93</v>
      </c>
      <c r="AJ41" s="202">
        <v>0</v>
      </c>
      <c r="AK41" s="202">
        <v>9.23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17.62</v>
      </c>
      <c r="H42" s="202">
        <v>0</v>
      </c>
      <c r="I42" s="202">
        <v>0</v>
      </c>
      <c r="J42" s="202">
        <v>21.15</v>
      </c>
      <c r="K42" s="202">
        <v>76.930000000000007</v>
      </c>
      <c r="L42" s="202">
        <v>29.62</v>
      </c>
      <c r="M42" s="202">
        <v>0</v>
      </c>
      <c r="N42" s="202">
        <v>0.94</v>
      </c>
      <c r="O42" s="202">
        <v>1.58</v>
      </c>
      <c r="P42" s="202">
        <v>5.51</v>
      </c>
      <c r="Q42" s="202">
        <v>2.2200000000000002</v>
      </c>
      <c r="R42" s="202">
        <v>4.8600000000000003</v>
      </c>
      <c r="S42" s="202">
        <v>2.83</v>
      </c>
      <c r="T42" s="202">
        <v>0</v>
      </c>
      <c r="U42" s="202">
        <v>8.67</v>
      </c>
      <c r="V42" s="202">
        <v>2.37</v>
      </c>
      <c r="W42" s="202">
        <v>0.27</v>
      </c>
      <c r="X42" s="202">
        <v>0.78</v>
      </c>
      <c r="Y42" s="202">
        <v>0</v>
      </c>
      <c r="Z42" s="202">
        <v>37.979999999999997</v>
      </c>
      <c r="AA42" s="202">
        <v>7.91</v>
      </c>
      <c r="AB42" s="202">
        <v>0</v>
      </c>
      <c r="AC42" s="202">
        <v>10.41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26.93</v>
      </c>
      <c r="AJ42" s="202">
        <v>0</v>
      </c>
      <c r="AK42" s="202">
        <v>9.23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17.62</v>
      </c>
      <c r="H43" s="202">
        <v>0</v>
      </c>
      <c r="I43" s="202">
        <v>0</v>
      </c>
      <c r="J43" s="202">
        <v>21.15</v>
      </c>
      <c r="K43" s="202">
        <v>76.930000000000007</v>
      </c>
      <c r="L43" s="202">
        <v>29.62</v>
      </c>
      <c r="M43" s="202">
        <v>0</v>
      </c>
      <c r="N43" s="202">
        <v>0.94</v>
      </c>
      <c r="O43" s="202">
        <v>1.58</v>
      </c>
      <c r="P43" s="202">
        <v>5.51</v>
      </c>
      <c r="Q43" s="202">
        <v>2.2200000000000002</v>
      </c>
      <c r="R43" s="202">
        <v>4.93</v>
      </c>
      <c r="S43" s="202">
        <v>3.02</v>
      </c>
      <c r="T43" s="202">
        <v>0</v>
      </c>
      <c r="U43" s="202">
        <v>8.67</v>
      </c>
      <c r="V43" s="202">
        <v>2.37</v>
      </c>
      <c r="W43" s="202">
        <v>0.27</v>
      </c>
      <c r="X43" s="202">
        <v>0.78</v>
      </c>
      <c r="Y43" s="202">
        <v>0</v>
      </c>
      <c r="Z43" s="202">
        <v>38.06</v>
      </c>
      <c r="AA43" s="202">
        <v>8.2200000000000006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26.93</v>
      </c>
      <c r="AJ43" s="202">
        <v>0</v>
      </c>
      <c r="AK43" s="202">
        <v>9.23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17.62</v>
      </c>
      <c r="H44" s="202">
        <v>0</v>
      </c>
      <c r="I44" s="202">
        <v>0</v>
      </c>
      <c r="J44" s="202">
        <v>21.15</v>
      </c>
      <c r="K44" s="202">
        <v>76.930000000000007</v>
      </c>
      <c r="L44" s="202">
        <v>29.62</v>
      </c>
      <c r="M44" s="202">
        <v>0</v>
      </c>
      <c r="N44" s="202">
        <v>0.94</v>
      </c>
      <c r="O44" s="202">
        <v>1.58</v>
      </c>
      <c r="P44" s="202">
        <v>5.51</v>
      </c>
      <c r="Q44" s="202">
        <v>2.2200000000000002</v>
      </c>
      <c r="R44" s="202">
        <v>4.93</v>
      </c>
      <c r="S44" s="202">
        <v>3.02</v>
      </c>
      <c r="T44" s="202">
        <v>0</v>
      </c>
      <c r="U44" s="202">
        <v>8.67</v>
      </c>
      <c r="V44" s="202">
        <v>2.37</v>
      </c>
      <c r="W44" s="202">
        <v>0.27</v>
      </c>
      <c r="X44" s="202">
        <v>0.78</v>
      </c>
      <c r="Y44" s="202">
        <v>0</v>
      </c>
      <c r="Z44" s="202">
        <v>38.06</v>
      </c>
      <c r="AA44" s="202">
        <v>8.2200000000000006</v>
      </c>
      <c r="AB44" s="202">
        <v>0</v>
      </c>
      <c r="AC44" s="202">
        <v>10.41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26.93</v>
      </c>
      <c r="AJ44" s="202">
        <v>0</v>
      </c>
      <c r="AK44" s="202">
        <v>9.23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17.62</v>
      </c>
      <c r="H45" s="202">
        <v>0</v>
      </c>
      <c r="I45" s="202">
        <v>0</v>
      </c>
      <c r="J45" s="202">
        <v>21.15</v>
      </c>
      <c r="K45" s="202">
        <v>76.930000000000007</v>
      </c>
      <c r="L45" s="202">
        <v>29.62</v>
      </c>
      <c r="M45" s="202">
        <v>0</v>
      </c>
      <c r="N45" s="202">
        <v>0.94</v>
      </c>
      <c r="O45" s="202">
        <v>1.58</v>
      </c>
      <c r="P45" s="202">
        <v>5.51</v>
      </c>
      <c r="Q45" s="202">
        <v>2.2200000000000002</v>
      </c>
      <c r="R45" s="202">
        <v>4.93</v>
      </c>
      <c r="S45" s="202">
        <v>3.02</v>
      </c>
      <c r="T45" s="202">
        <v>0</v>
      </c>
      <c r="U45" s="202">
        <v>8.67</v>
      </c>
      <c r="V45" s="202">
        <v>2.37</v>
      </c>
      <c r="W45" s="202">
        <v>0.27</v>
      </c>
      <c r="X45" s="202">
        <v>0.78</v>
      </c>
      <c r="Y45" s="202">
        <v>0</v>
      </c>
      <c r="Z45" s="202">
        <v>38.06</v>
      </c>
      <c r="AA45" s="202">
        <v>8.2200000000000006</v>
      </c>
      <c r="AB45" s="202">
        <v>0</v>
      </c>
      <c r="AC45" s="202">
        <v>10.64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26.93</v>
      </c>
      <c r="AJ45" s="202">
        <v>0</v>
      </c>
      <c r="AK45" s="202">
        <v>9.23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17.62</v>
      </c>
      <c r="H46" s="202">
        <v>0</v>
      </c>
      <c r="I46" s="202">
        <v>0</v>
      </c>
      <c r="J46" s="202">
        <v>21.15</v>
      </c>
      <c r="K46" s="202">
        <v>76.930000000000007</v>
      </c>
      <c r="L46" s="202">
        <v>29.62</v>
      </c>
      <c r="M46" s="202">
        <v>0</v>
      </c>
      <c r="N46" s="202">
        <v>0.94</v>
      </c>
      <c r="O46" s="202">
        <v>1.58</v>
      </c>
      <c r="P46" s="202">
        <v>5.51</v>
      </c>
      <c r="Q46" s="202">
        <v>2.2200000000000002</v>
      </c>
      <c r="R46" s="202">
        <v>4.93</v>
      </c>
      <c r="S46" s="202">
        <v>3.02</v>
      </c>
      <c r="T46" s="202">
        <v>0</v>
      </c>
      <c r="U46" s="202">
        <v>8.67</v>
      </c>
      <c r="V46" s="202">
        <v>2.37</v>
      </c>
      <c r="W46" s="202">
        <v>0.27</v>
      </c>
      <c r="X46" s="202">
        <v>0.78</v>
      </c>
      <c r="Y46" s="202">
        <v>0</v>
      </c>
      <c r="Z46" s="202">
        <v>38.06</v>
      </c>
      <c r="AA46" s="202">
        <v>8.2200000000000006</v>
      </c>
      <c r="AB46" s="202">
        <v>0</v>
      </c>
      <c r="AC46" s="202">
        <v>10.64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26.93</v>
      </c>
      <c r="AJ46" s="202">
        <v>0</v>
      </c>
      <c r="AK46" s="202">
        <v>9.23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17.62</v>
      </c>
      <c r="H47" s="202">
        <v>0</v>
      </c>
      <c r="I47" s="202">
        <v>0</v>
      </c>
      <c r="J47" s="202">
        <v>21.15</v>
      </c>
      <c r="K47" s="202">
        <v>76.930000000000007</v>
      </c>
      <c r="L47" s="202">
        <v>29.62</v>
      </c>
      <c r="M47" s="202">
        <v>0</v>
      </c>
      <c r="N47" s="202">
        <v>0.94</v>
      </c>
      <c r="O47" s="202">
        <v>1.58</v>
      </c>
      <c r="P47" s="202">
        <v>3.1</v>
      </c>
      <c r="Q47" s="202">
        <v>2.2200000000000002</v>
      </c>
      <c r="R47" s="202">
        <v>4.93</v>
      </c>
      <c r="S47" s="202">
        <v>3.02</v>
      </c>
      <c r="T47" s="202">
        <v>0</v>
      </c>
      <c r="U47" s="202">
        <v>8.67</v>
      </c>
      <c r="V47" s="202">
        <v>2.37</v>
      </c>
      <c r="W47" s="202">
        <v>0.27</v>
      </c>
      <c r="X47" s="202">
        <v>0.78</v>
      </c>
      <c r="Y47" s="202">
        <v>0</v>
      </c>
      <c r="Z47" s="202">
        <v>38.06</v>
      </c>
      <c r="AA47" s="202">
        <v>8.2200000000000006</v>
      </c>
      <c r="AB47" s="202">
        <v>0</v>
      </c>
      <c r="AC47" s="202">
        <v>10.64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26.93</v>
      </c>
      <c r="AJ47" s="202">
        <v>0</v>
      </c>
      <c r="AK47" s="202">
        <v>9.23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17.62</v>
      </c>
      <c r="H48" s="202">
        <v>0</v>
      </c>
      <c r="I48" s="202">
        <v>0</v>
      </c>
      <c r="J48" s="202">
        <v>21.15</v>
      </c>
      <c r="K48" s="202">
        <v>76.930000000000007</v>
      </c>
      <c r="L48" s="202">
        <v>29.62</v>
      </c>
      <c r="M48" s="202">
        <v>0</v>
      </c>
      <c r="N48" s="202">
        <v>0.94</v>
      </c>
      <c r="O48" s="202">
        <v>1.58</v>
      </c>
      <c r="P48" s="202">
        <v>1.99</v>
      </c>
      <c r="Q48" s="202">
        <v>2.2200000000000002</v>
      </c>
      <c r="R48" s="202">
        <v>4.93</v>
      </c>
      <c r="S48" s="202">
        <v>3.02</v>
      </c>
      <c r="T48" s="202">
        <v>0</v>
      </c>
      <c r="U48" s="202">
        <v>8.67</v>
      </c>
      <c r="V48" s="202">
        <v>2.37</v>
      </c>
      <c r="W48" s="202">
        <v>0.27</v>
      </c>
      <c r="X48" s="202">
        <v>0.78</v>
      </c>
      <c r="Y48" s="202">
        <v>0</v>
      </c>
      <c r="Z48" s="202">
        <v>38.06</v>
      </c>
      <c r="AA48" s="202">
        <v>8.2200000000000006</v>
      </c>
      <c r="AB48" s="202">
        <v>0</v>
      </c>
      <c r="AC48" s="202">
        <v>10.64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26.93</v>
      </c>
      <c r="AJ48" s="202">
        <v>0</v>
      </c>
      <c r="AK48" s="202">
        <v>9.23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17.62</v>
      </c>
      <c r="H49" s="202">
        <v>0</v>
      </c>
      <c r="I49" s="202">
        <v>0</v>
      </c>
      <c r="J49" s="202">
        <v>21.15</v>
      </c>
      <c r="K49" s="202">
        <v>76.930000000000007</v>
      </c>
      <c r="L49" s="202">
        <v>29.62</v>
      </c>
      <c r="M49" s="202">
        <v>0</v>
      </c>
      <c r="N49" s="202">
        <v>0.94</v>
      </c>
      <c r="O49" s="202">
        <v>1.58</v>
      </c>
      <c r="P49" s="202">
        <v>1.73</v>
      </c>
      <c r="Q49" s="202">
        <v>2.2200000000000002</v>
      </c>
      <c r="R49" s="202">
        <v>4.93</v>
      </c>
      <c r="S49" s="202">
        <v>3.02</v>
      </c>
      <c r="T49" s="202">
        <v>0</v>
      </c>
      <c r="U49" s="202">
        <v>8.67</v>
      </c>
      <c r="V49" s="202">
        <v>2.37</v>
      </c>
      <c r="W49" s="202">
        <v>0.27</v>
      </c>
      <c r="X49" s="202">
        <v>0.78</v>
      </c>
      <c r="Y49" s="202">
        <v>0</v>
      </c>
      <c r="Z49" s="202">
        <v>42.19</v>
      </c>
      <c r="AA49" s="202">
        <v>8.2200000000000006</v>
      </c>
      <c r="AB49" s="202">
        <v>0</v>
      </c>
      <c r="AC49" s="202">
        <v>10.64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26.93</v>
      </c>
      <c r="AJ49" s="202">
        <v>0</v>
      </c>
      <c r="AK49" s="202">
        <v>9.23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17.62</v>
      </c>
      <c r="H50" s="202">
        <v>0</v>
      </c>
      <c r="I50" s="202">
        <v>0</v>
      </c>
      <c r="J50" s="202">
        <v>21.15</v>
      </c>
      <c r="K50" s="202">
        <v>76.930000000000007</v>
      </c>
      <c r="L50" s="202">
        <v>29.62</v>
      </c>
      <c r="M50" s="202">
        <v>0</v>
      </c>
      <c r="N50" s="202">
        <v>0.94</v>
      </c>
      <c r="O50" s="202">
        <v>1.58</v>
      </c>
      <c r="P50" s="202">
        <v>1.73</v>
      </c>
      <c r="Q50" s="202">
        <v>2.2200000000000002</v>
      </c>
      <c r="R50" s="202">
        <v>4.93</v>
      </c>
      <c r="S50" s="202">
        <v>3.02</v>
      </c>
      <c r="T50" s="202">
        <v>0</v>
      </c>
      <c r="U50" s="202">
        <v>8.67</v>
      </c>
      <c r="V50" s="202">
        <v>2.37</v>
      </c>
      <c r="W50" s="202">
        <v>0.27</v>
      </c>
      <c r="X50" s="202">
        <v>0.78</v>
      </c>
      <c r="Y50" s="202">
        <v>0</v>
      </c>
      <c r="Z50" s="202">
        <v>38.06</v>
      </c>
      <c r="AA50" s="202">
        <v>8.2200000000000006</v>
      </c>
      <c r="AB50" s="202">
        <v>0</v>
      </c>
      <c r="AC50" s="202">
        <v>10.64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26.93</v>
      </c>
      <c r="AJ50" s="202">
        <v>0</v>
      </c>
      <c r="AK50" s="202">
        <v>9.23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17.57</v>
      </c>
      <c r="H51" s="202">
        <v>0</v>
      </c>
      <c r="I51" s="202">
        <v>0</v>
      </c>
      <c r="J51" s="202">
        <v>21.15</v>
      </c>
      <c r="K51" s="202">
        <v>76.930000000000007</v>
      </c>
      <c r="L51" s="202">
        <v>30.16</v>
      </c>
      <c r="M51" s="202">
        <v>0</v>
      </c>
      <c r="N51" s="202">
        <v>0.94</v>
      </c>
      <c r="O51" s="202">
        <v>1.58</v>
      </c>
      <c r="P51" s="202">
        <v>1.73</v>
      </c>
      <c r="Q51" s="202">
        <v>2.4900000000000002</v>
      </c>
      <c r="R51" s="202">
        <v>5.7</v>
      </c>
      <c r="S51" s="202">
        <v>3.46</v>
      </c>
      <c r="T51" s="202">
        <v>0</v>
      </c>
      <c r="U51" s="202">
        <v>8.67</v>
      </c>
      <c r="V51" s="202">
        <v>2.37</v>
      </c>
      <c r="W51" s="202">
        <v>0.27</v>
      </c>
      <c r="X51" s="202">
        <v>0.78</v>
      </c>
      <c r="Y51" s="202">
        <v>0</v>
      </c>
      <c r="Z51" s="202">
        <v>38.06</v>
      </c>
      <c r="AA51" s="202">
        <v>11.55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27.58</v>
      </c>
      <c r="AJ51" s="202">
        <v>0</v>
      </c>
      <c r="AK51" s="202">
        <v>9.23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17.57</v>
      </c>
      <c r="H52" s="202">
        <v>0</v>
      </c>
      <c r="I52" s="202">
        <v>0</v>
      </c>
      <c r="J52" s="202">
        <v>21.15</v>
      </c>
      <c r="K52" s="202">
        <v>76.930000000000007</v>
      </c>
      <c r="L52" s="202">
        <v>30.16</v>
      </c>
      <c r="M52" s="202">
        <v>0</v>
      </c>
      <c r="N52" s="202">
        <v>0.94</v>
      </c>
      <c r="O52" s="202">
        <v>1.58</v>
      </c>
      <c r="P52" s="202">
        <v>1.73</v>
      </c>
      <c r="Q52" s="202">
        <v>2.4900000000000002</v>
      </c>
      <c r="R52" s="202">
        <v>5.14</v>
      </c>
      <c r="S52" s="202">
        <v>3.07</v>
      </c>
      <c r="T52" s="202">
        <v>0</v>
      </c>
      <c r="U52" s="202">
        <v>8.67</v>
      </c>
      <c r="V52" s="202">
        <v>2.46</v>
      </c>
      <c r="W52" s="202">
        <v>0.27</v>
      </c>
      <c r="X52" s="202">
        <v>0.78</v>
      </c>
      <c r="Y52" s="202">
        <v>0</v>
      </c>
      <c r="Z52" s="202">
        <v>38.06</v>
      </c>
      <c r="AA52" s="202">
        <v>11.55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27.58</v>
      </c>
      <c r="AJ52" s="202">
        <v>0</v>
      </c>
      <c r="AK52" s="202">
        <v>9.23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17.57</v>
      </c>
      <c r="H53" s="202">
        <v>0</v>
      </c>
      <c r="I53" s="202">
        <v>0</v>
      </c>
      <c r="J53" s="202">
        <v>21.15</v>
      </c>
      <c r="K53" s="202">
        <v>76.930000000000007</v>
      </c>
      <c r="L53" s="202">
        <v>30.16</v>
      </c>
      <c r="M53" s="202">
        <v>0</v>
      </c>
      <c r="N53" s="202">
        <v>0.94</v>
      </c>
      <c r="O53" s="202">
        <v>1.58</v>
      </c>
      <c r="P53" s="202">
        <v>1.73</v>
      </c>
      <c r="Q53" s="202">
        <v>2.4900000000000002</v>
      </c>
      <c r="R53" s="202">
        <v>5.14</v>
      </c>
      <c r="S53" s="202">
        <v>3.07</v>
      </c>
      <c r="T53" s="202">
        <v>0</v>
      </c>
      <c r="U53" s="202">
        <v>8.67</v>
      </c>
      <c r="V53" s="202">
        <v>2.46</v>
      </c>
      <c r="W53" s="202">
        <v>3.72</v>
      </c>
      <c r="X53" s="202">
        <v>13.48</v>
      </c>
      <c r="Y53" s="202">
        <v>0</v>
      </c>
      <c r="Z53" s="202">
        <v>38.06</v>
      </c>
      <c r="AA53" s="202">
        <v>11.55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27.58</v>
      </c>
      <c r="AJ53" s="202">
        <v>0</v>
      </c>
      <c r="AK53" s="202">
        <v>9.23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17.57</v>
      </c>
      <c r="H54" s="202">
        <v>0</v>
      </c>
      <c r="I54" s="202">
        <v>0</v>
      </c>
      <c r="J54" s="202">
        <v>21.15</v>
      </c>
      <c r="K54" s="202">
        <v>76.930000000000007</v>
      </c>
      <c r="L54" s="202">
        <v>30.16</v>
      </c>
      <c r="M54" s="202">
        <v>0</v>
      </c>
      <c r="N54" s="202">
        <v>0.94</v>
      </c>
      <c r="O54" s="202">
        <v>1.58</v>
      </c>
      <c r="P54" s="202">
        <v>1.73</v>
      </c>
      <c r="Q54" s="202">
        <v>2.4900000000000002</v>
      </c>
      <c r="R54" s="202">
        <v>5.14</v>
      </c>
      <c r="S54" s="202">
        <v>3.07</v>
      </c>
      <c r="T54" s="202">
        <v>0</v>
      </c>
      <c r="U54" s="202">
        <v>8.67</v>
      </c>
      <c r="V54" s="202">
        <v>2.46</v>
      </c>
      <c r="W54" s="202">
        <v>3.72</v>
      </c>
      <c r="X54" s="202">
        <v>13.48</v>
      </c>
      <c r="Y54" s="202">
        <v>0</v>
      </c>
      <c r="Z54" s="202">
        <v>38.06</v>
      </c>
      <c r="AA54" s="202">
        <v>11.55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27.58</v>
      </c>
      <c r="AJ54" s="202">
        <v>0</v>
      </c>
      <c r="AK54" s="202">
        <v>9.23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17.57</v>
      </c>
      <c r="H55" s="202">
        <v>0</v>
      </c>
      <c r="I55" s="202">
        <v>0</v>
      </c>
      <c r="J55" s="202">
        <v>21.15</v>
      </c>
      <c r="K55" s="202">
        <v>76.930000000000007</v>
      </c>
      <c r="L55" s="202">
        <v>30.16</v>
      </c>
      <c r="M55" s="202">
        <v>0</v>
      </c>
      <c r="N55" s="202">
        <v>0.94</v>
      </c>
      <c r="O55" s="202">
        <v>1.58</v>
      </c>
      <c r="P55" s="202">
        <v>1.73</v>
      </c>
      <c r="Q55" s="202">
        <v>2.4900000000000002</v>
      </c>
      <c r="R55" s="202">
        <v>5.14</v>
      </c>
      <c r="S55" s="202">
        <v>3.07</v>
      </c>
      <c r="T55" s="202">
        <v>0</v>
      </c>
      <c r="U55" s="202">
        <v>8.67</v>
      </c>
      <c r="V55" s="202">
        <v>2.46</v>
      </c>
      <c r="W55" s="202">
        <v>3.72</v>
      </c>
      <c r="X55" s="202">
        <v>13.48</v>
      </c>
      <c r="Y55" s="202">
        <v>0</v>
      </c>
      <c r="Z55" s="202">
        <v>38.06</v>
      </c>
      <c r="AA55" s="202">
        <v>11.55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27.58</v>
      </c>
      <c r="AJ55" s="202">
        <v>0</v>
      </c>
      <c r="AK55" s="202">
        <v>9.23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17.57</v>
      </c>
      <c r="H56" s="202">
        <v>0</v>
      </c>
      <c r="I56" s="202">
        <v>0</v>
      </c>
      <c r="J56" s="202">
        <v>21.15</v>
      </c>
      <c r="K56" s="202">
        <v>76.930000000000007</v>
      </c>
      <c r="L56" s="202">
        <v>30.16</v>
      </c>
      <c r="M56" s="202">
        <v>0</v>
      </c>
      <c r="N56" s="202">
        <v>0.94</v>
      </c>
      <c r="O56" s="202">
        <v>1.58</v>
      </c>
      <c r="P56" s="202">
        <v>1.73</v>
      </c>
      <c r="Q56" s="202">
        <v>2.4900000000000002</v>
      </c>
      <c r="R56" s="202">
        <v>5.14</v>
      </c>
      <c r="S56" s="202">
        <v>3.07</v>
      </c>
      <c r="T56" s="202">
        <v>0</v>
      </c>
      <c r="U56" s="202">
        <v>8.67</v>
      </c>
      <c r="V56" s="202">
        <v>2.46</v>
      </c>
      <c r="W56" s="202">
        <v>3.72</v>
      </c>
      <c r="X56" s="202">
        <v>13.48</v>
      </c>
      <c r="Y56" s="202">
        <v>0</v>
      </c>
      <c r="Z56" s="202">
        <v>38.06</v>
      </c>
      <c r="AA56" s="202">
        <v>11.55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27.58</v>
      </c>
      <c r="AJ56" s="202">
        <v>0</v>
      </c>
      <c r="AK56" s="202">
        <v>9.23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17.57</v>
      </c>
      <c r="H57" s="202">
        <v>0</v>
      </c>
      <c r="I57" s="202">
        <v>0</v>
      </c>
      <c r="J57" s="202">
        <v>21.15</v>
      </c>
      <c r="K57" s="202">
        <v>76.930000000000007</v>
      </c>
      <c r="L57" s="202">
        <v>30.16</v>
      </c>
      <c r="M57" s="202">
        <v>0</v>
      </c>
      <c r="N57" s="202">
        <v>0.94</v>
      </c>
      <c r="O57" s="202">
        <v>1.58</v>
      </c>
      <c r="P57" s="202">
        <v>1.73</v>
      </c>
      <c r="Q57" s="202">
        <v>2.4900000000000002</v>
      </c>
      <c r="R57" s="202">
        <v>5.14</v>
      </c>
      <c r="S57" s="202">
        <v>3.07</v>
      </c>
      <c r="T57" s="202">
        <v>0</v>
      </c>
      <c r="U57" s="202">
        <v>8.67</v>
      </c>
      <c r="V57" s="202">
        <v>0.16</v>
      </c>
      <c r="W57" s="202">
        <v>0.27</v>
      </c>
      <c r="X57" s="202">
        <v>0.78</v>
      </c>
      <c r="Y57" s="202">
        <v>0</v>
      </c>
      <c r="Z57" s="202">
        <v>38.81</v>
      </c>
      <c r="AA57" s="202">
        <v>11.77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27.58</v>
      </c>
      <c r="AJ57" s="202">
        <v>0</v>
      </c>
      <c r="AK57" s="202">
        <v>9.23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17.57</v>
      </c>
      <c r="H58" s="202">
        <v>0</v>
      </c>
      <c r="I58" s="202">
        <v>0</v>
      </c>
      <c r="J58" s="202">
        <v>21.15</v>
      </c>
      <c r="K58" s="202">
        <v>76.930000000000007</v>
      </c>
      <c r="L58" s="202">
        <v>30.16</v>
      </c>
      <c r="M58" s="202">
        <v>0</v>
      </c>
      <c r="N58" s="202">
        <v>0.94</v>
      </c>
      <c r="O58" s="202">
        <v>1.58</v>
      </c>
      <c r="P58" s="202">
        <v>1.73</v>
      </c>
      <c r="Q58" s="202">
        <v>2.4900000000000002</v>
      </c>
      <c r="R58" s="202">
        <v>5.14</v>
      </c>
      <c r="S58" s="202">
        <v>3.07</v>
      </c>
      <c r="T58" s="202">
        <v>0</v>
      </c>
      <c r="U58" s="202">
        <v>8.67</v>
      </c>
      <c r="V58" s="202">
        <v>0.16</v>
      </c>
      <c r="W58" s="202">
        <v>0.27</v>
      </c>
      <c r="X58" s="202">
        <v>0.78</v>
      </c>
      <c r="Y58" s="202">
        <v>0</v>
      </c>
      <c r="Z58" s="202">
        <v>38.81</v>
      </c>
      <c r="AA58" s="202">
        <v>11.77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27.58</v>
      </c>
      <c r="AJ58" s="202">
        <v>0</v>
      </c>
      <c r="AK58" s="202">
        <v>9.23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21.15</v>
      </c>
      <c r="K59" s="202">
        <v>76.98</v>
      </c>
      <c r="L59" s="202">
        <v>30.16</v>
      </c>
      <c r="M59" s="202">
        <v>0</v>
      </c>
      <c r="N59" s="202">
        <v>0.94</v>
      </c>
      <c r="O59" s="202">
        <v>1.58</v>
      </c>
      <c r="P59" s="202">
        <v>1.73</v>
      </c>
      <c r="Q59" s="202">
        <v>2.4900000000000002</v>
      </c>
      <c r="R59" s="202">
        <v>5.14</v>
      </c>
      <c r="S59" s="202">
        <v>3.07</v>
      </c>
      <c r="T59" s="202">
        <v>0</v>
      </c>
      <c r="U59" s="202">
        <v>8.67</v>
      </c>
      <c r="V59" s="202">
        <v>0.16</v>
      </c>
      <c r="W59" s="202">
        <v>0.27</v>
      </c>
      <c r="X59" s="202">
        <v>0.78</v>
      </c>
      <c r="Y59" s="202">
        <v>0</v>
      </c>
      <c r="Z59" s="202">
        <v>37.01</v>
      </c>
      <c r="AA59" s="202">
        <v>11.27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27.58</v>
      </c>
      <c r="AJ59" s="202">
        <v>0</v>
      </c>
      <c r="AK59" s="202">
        <v>9.23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21.15</v>
      </c>
      <c r="K60" s="202">
        <v>76.98</v>
      </c>
      <c r="L60" s="202">
        <v>30.16</v>
      </c>
      <c r="M60" s="202">
        <v>0</v>
      </c>
      <c r="N60" s="202">
        <v>0.94</v>
      </c>
      <c r="O60" s="202">
        <v>1.58</v>
      </c>
      <c r="P60" s="202">
        <v>1.73</v>
      </c>
      <c r="Q60" s="202">
        <v>2.4900000000000002</v>
      </c>
      <c r="R60" s="202">
        <v>5.14</v>
      </c>
      <c r="S60" s="202">
        <v>3.07</v>
      </c>
      <c r="T60" s="202">
        <v>0</v>
      </c>
      <c r="U60" s="202">
        <v>8.67</v>
      </c>
      <c r="V60" s="202">
        <v>0.16</v>
      </c>
      <c r="W60" s="202">
        <v>0.27</v>
      </c>
      <c r="X60" s="202">
        <v>0.78</v>
      </c>
      <c r="Y60" s="202">
        <v>0</v>
      </c>
      <c r="Z60" s="202">
        <v>37.01</v>
      </c>
      <c r="AA60" s="202">
        <v>11.27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27.58</v>
      </c>
      <c r="AJ60" s="202">
        <v>0</v>
      </c>
      <c r="AK60" s="202">
        <v>9.6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21.15</v>
      </c>
      <c r="K61" s="202">
        <v>76.98</v>
      </c>
      <c r="L61" s="202">
        <v>30.16</v>
      </c>
      <c r="M61" s="202">
        <v>0</v>
      </c>
      <c r="N61" s="202">
        <v>0.94</v>
      </c>
      <c r="O61" s="202">
        <v>1.58</v>
      </c>
      <c r="P61" s="202">
        <v>1.73</v>
      </c>
      <c r="Q61" s="202">
        <v>2.4900000000000002</v>
      </c>
      <c r="R61" s="202">
        <v>5.14</v>
      </c>
      <c r="S61" s="202">
        <v>3.07</v>
      </c>
      <c r="T61" s="202">
        <v>0</v>
      </c>
      <c r="U61" s="202">
        <v>8.67</v>
      </c>
      <c r="V61" s="202">
        <v>0.16</v>
      </c>
      <c r="W61" s="202">
        <v>0.27</v>
      </c>
      <c r="X61" s="202">
        <v>0.78</v>
      </c>
      <c r="Y61" s="202">
        <v>0</v>
      </c>
      <c r="Z61" s="202">
        <v>37.01</v>
      </c>
      <c r="AA61" s="202">
        <v>11.27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27.58</v>
      </c>
      <c r="AJ61" s="202">
        <v>0</v>
      </c>
      <c r="AK61" s="202">
        <v>9.6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21.15</v>
      </c>
      <c r="K62" s="202">
        <v>76.98</v>
      </c>
      <c r="L62" s="202">
        <v>30.16</v>
      </c>
      <c r="M62" s="202">
        <v>0</v>
      </c>
      <c r="N62" s="202">
        <v>0.94</v>
      </c>
      <c r="O62" s="202">
        <v>1.58</v>
      </c>
      <c r="P62" s="202">
        <v>1.73</v>
      </c>
      <c r="Q62" s="202">
        <v>2.4900000000000002</v>
      </c>
      <c r="R62" s="202">
        <v>5.14</v>
      </c>
      <c r="S62" s="202">
        <v>3.07</v>
      </c>
      <c r="T62" s="202">
        <v>0</v>
      </c>
      <c r="U62" s="202">
        <v>8.67</v>
      </c>
      <c r="V62" s="202">
        <v>0.16</v>
      </c>
      <c r="W62" s="202">
        <v>0.27</v>
      </c>
      <c r="X62" s="202">
        <v>0.78</v>
      </c>
      <c r="Y62" s="202">
        <v>0</v>
      </c>
      <c r="Z62" s="202">
        <v>37.01</v>
      </c>
      <c r="AA62" s="202">
        <v>11.27</v>
      </c>
      <c r="AB62" s="202">
        <v>0</v>
      </c>
      <c r="AC62" s="202">
        <v>8.34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21.42</v>
      </c>
      <c r="AJ62" s="202">
        <v>0</v>
      </c>
      <c r="AK62" s="202">
        <v>9.6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21.15</v>
      </c>
      <c r="K63" s="202">
        <v>76.98</v>
      </c>
      <c r="L63" s="202">
        <v>30.16</v>
      </c>
      <c r="M63" s="202">
        <v>0</v>
      </c>
      <c r="N63" s="202">
        <v>0.94</v>
      </c>
      <c r="O63" s="202">
        <v>1.58</v>
      </c>
      <c r="P63" s="202">
        <v>1.73</v>
      </c>
      <c r="Q63" s="202">
        <v>2.4900000000000002</v>
      </c>
      <c r="R63" s="202">
        <v>4.96</v>
      </c>
      <c r="S63" s="202">
        <v>3.07</v>
      </c>
      <c r="T63" s="202">
        <v>0</v>
      </c>
      <c r="U63" s="202">
        <v>8.67</v>
      </c>
      <c r="V63" s="202">
        <v>0.43</v>
      </c>
      <c r="W63" s="202">
        <v>0.27</v>
      </c>
      <c r="X63" s="202">
        <v>0.78</v>
      </c>
      <c r="Y63" s="202">
        <v>0</v>
      </c>
      <c r="Z63" s="202">
        <v>2.21</v>
      </c>
      <c r="AA63" s="202">
        <v>11.27</v>
      </c>
      <c r="AB63" s="202">
        <v>0</v>
      </c>
      <c r="AC63" s="202">
        <v>11.36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27.57</v>
      </c>
      <c r="AJ63" s="202">
        <v>0</v>
      </c>
      <c r="AK63" s="202">
        <v>9.6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21.15</v>
      </c>
      <c r="K64" s="202">
        <v>76.98</v>
      </c>
      <c r="L64" s="202">
        <v>30.16</v>
      </c>
      <c r="M64" s="202">
        <v>0</v>
      </c>
      <c r="N64" s="202">
        <v>0.94</v>
      </c>
      <c r="O64" s="202">
        <v>1.58</v>
      </c>
      <c r="P64" s="202">
        <v>1.73</v>
      </c>
      <c r="Q64" s="202">
        <v>2.4900000000000002</v>
      </c>
      <c r="R64" s="202">
        <v>4.96</v>
      </c>
      <c r="S64" s="202">
        <v>3.07</v>
      </c>
      <c r="T64" s="202">
        <v>0</v>
      </c>
      <c r="U64" s="202">
        <v>8.67</v>
      </c>
      <c r="V64" s="202">
        <v>0.16</v>
      </c>
      <c r="W64" s="202">
        <v>0.27</v>
      </c>
      <c r="X64" s="202">
        <v>0.78</v>
      </c>
      <c r="Y64" s="202">
        <v>0</v>
      </c>
      <c r="Z64" s="202">
        <v>2.21</v>
      </c>
      <c r="AA64" s="202">
        <v>11.27</v>
      </c>
      <c r="AB64" s="202">
        <v>0</v>
      </c>
      <c r="AC64" s="202">
        <v>11.36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27.57</v>
      </c>
      <c r="AJ64" s="202">
        <v>0</v>
      </c>
      <c r="AK64" s="202">
        <v>9.6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21.15</v>
      </c>
      <c r="K65" s="202">
        <v>76.98</v>
      </c>
      <c r="L65" s="202">
        <v>30.16</v>
      </c>
      <c r="M65" s="202">
        <v>0</v>
      </c>
      <c r="N65" s="202">
        <v>0.94</v>
      </c>
      <c r="O65" s="202">
        <v>1.58</v>
      </c>
      <c r="P65" s="202">
        <v>1.73</v>
      </c>
      <c r="Q65" s="202">
        <v>2.4900000000000002</v>
      </c>
      <c r="R65" s="202">
        <v>4.96</v>
      </c>
      <c r="S65" s="202">
        <v>3.07</v>
      </c>
      <c r="T65" s="202">
        <v>0</v>
      </c>
      <c r="U65" s="202">
        <v>8.67</v>
      </c>
      <c r="V65" s="202">
        <v>0.16</v>
      </c>
      <c r="W65" s="202">
        <v>0.27</v>
      </c>
      <c r="X65" s="202">
        <v>0.78</v>
      </c>
      <c r="Y65" s="202">
        <v>0</v>
      </c>
      <c r="Z65" s="202">
        <v>2.2000000000000002</v>
      </c>
      <c r="AA65" s="202">
        <v>11.27</v>
      </c>
      <c r="AB65" s="202">
        <v>0</v>
      </c>
      <c r="AC65" s="202">
        <v>11.36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27.57</v>
      </c>
      <c r="AJ65" s="202">
        <v>0</v>
      </c>
      <c r="AK65" s="202">
        <v>9.6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21.15</v>
      </c>
      <c r="K66" s="202">
        <v>76.98</v>
      </c>
      <c r="L66" s="202">
        <v>29.87</v>
      </c>
      <c r="M66" s="202">
        <v>0</v>
      </c>
      <c r="N66" s="202">
        <v>0.94</v>
      </c>
      <c r="O66" s="202">
        <v>1.58</v>
      </c>
      <c r="P66" s="202">
        <v>1.73</v>
      </c>
      <c r="Q66" s="202">
        <v>2.4900000000000002</v>
      </c>
      <c r="R66" s="202">
        <v>4.96</v>
      </c>
      <c r="S66" s="202">
        <v>3.07</v>
      </c>
      <c r="T66" s="202">
        <v>0</v>
      </c>
      <c r="U66" s="202">
        <v>8.67</v>
      </c>
      <c r="V66" s="202">
        <v>0.16</v>
      </c>
      <c r="W66" s="202">
        <v>0.27</v>
      </c>
      <c r="X66" s="202">
        <v>0.78</v>
      </c>
      <c r="Y66" s="202">
        <v>0</v>
      </c>
      <c r="Z66" s="202">
        <v>2.2000000000000002</v>
      </c>
      <c r="AA66" s="202">
        <v>0.71</v>
      </c>
      <c r="AB66" s="202">
        <v>0</v>
      </c>
      <c r="AC66" s="202">
        <v>11.36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27.57</v>
      </c>
      <c r="AJ66" s="202">
        <v>0</v>
      </c>
      <c r="AK66" s="202">
        <v>9.6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21.15</v>
      </c>
      <c r="K67" s="202">
        <v>79.69</v>
      </c>
      <c r="L67" s="202">
        <v>30.04</v>
      </c>
      <c r="M67" s="202">
        <v>0</v>
      </c>
      <c r="N67" s="202">
        <v>0.94</v>
      </c>
      <c r="O67" s="202">
        <v>1.58</v>
      </c>
      <c r="P67" s="202">
        <v>1.73</v>
      </c>
      <c r="Q67" s="202">
        <v>0.16</v>
      </c>
      <c r="R67" s="202">
        <v>0.34</v>
      </c>
      <c r="S67" s="202">
        <v>0.28999999999999998</v>
      </c>
      <c r="T67" s="202">
        <v>0</v>
      </c>
      <c r="U67" s="202">
        <v>8.67</v>
      </c>
      <c r="V67" s="202">
        <v>0.14000000000000001</v>
      </c>
      <c r="W67" s="202">
        <v>0.27</v>
      </c>
      <c r="X67" s="202">
        <v>0.78</v>
      </c>
      <c r="Y67" s="202">
        <v>0</v>
      </c>
      <c r="Z67" s="202">
        <v>2.2000000000000002</v>
      </c>
      <c r="AA67" s="202">
        <v>0.71</v>
      </c>
      <c r="AB67" s="202">
        <v>0</v>
      </c>
      <c r="AC67" s="202">
        <v>11.36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27.57</v>
      </c>
      <c r="AJ67" s="202">
        <v>0</v>
      </c>
      <c r="AK67" s="202">
        <v>9.6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21.15</v>
      </c>
      <c r="K68" s="202">
        <v>79.69</v>
      </c>
      <c r="L68" s="202">
        <v>30.04</v>
      </c>
      <c r="M68" s="202">
        <v>0</v>
      </c>
      <c r="N68" s="202">
        <v>0.94</v>
      </c>
      <c r="O68" s="202">
        <v>1.58</v>
      </c>
      <c r="P68" s="202">
        <v>1.73</v>
      </c>
      <c r="Q68" s="202">
        <v>0.16</v>
      </c>
      <c r="R68" s="202">
        <v>0.34</v>
      </c>
      <c r="S68" s="202">
        <v>0.21</v>
      </c>
      <c r="T68" s="202">
        <v>0</v>
      </c>
      <c r="U68" s="202">
        <v>8.67</v>
      </c>
      <c r="V68" s="202">
        <v>0.14000000000000001</v>
      </c>
      <c r="W68" s="202">
        <v>0.27</v>
      </c>
      <c r="X68" s="202">
        <v>0.78</v>
      </c>
      <c r="Y68" s="202">
        <v>0</v>
      </c>
      <c r="Z68" s="202">
        <v>2.2000000000000002</v>
      </c>
      <c r="AA68" s="202">
        <v>0.71</v>
      </c>
      <c r="AB68" s="202">
        <v>0</v>
      </c>
      <c r="AC68" s="202">
        <v>11.36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27.57</v>
      </c>
      <c r="AJ68" s="202">
        <v>0</v>
      </c>
      <c r="AK68" s="202">
        <v>9.6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21.15</v>
      </c>
      <c r="K69" s="202">
        <v>79.69</v>
      </c>
      <c r="L69" s="202">
        <v>30.04</v>
      </c>
      <c r="M69" s="202">
        <v>0</v>
      </c>
      <c r="N69" s="202">
        <v>0.94</v>
      </c>
      <c r="O69" s="202">
        <v>1.58</v>
      </c>
      <c r="P69" s="202">
        <v>1.73</v>
      </c>
      <c r="Q69" s="202">
        <v>0.16</v>
      </c>
      <c r="R69" s="202">
        <v>0.34</v>
      </c>
      <c r="S69" s="202">
        <v>0.21</v>
      </c>
      <c r="T69" s="202">
        <v>0</v>
      </c>
      <c r="U69" s="202">
        <v>8.67</v>
      </c>
      <c r="V69" s="202">
        <v>0.14000000000000001</v>
      </c>
      <c r="W69" s="202">
        <v>0.27</v>
      </c>
      <c r="X69" s="202">
        <v>0.78</v>
      </c>
      <c r="Y69" s="202">
        <v>0</v>
      </c>
      <c r="Z69" s="202">
        <v>2.2000000000000002</v>
      </c>
      <c r="AA69" s="202">
        <v>0.71</v>
      </c>
      <c r="AB69" s="202">
        <v>0</v>
      </c>
      <c r="AC69" s="202">
        <v>11.36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27.57</v>
      </c>
      <c r="AJ69" s="202">
        <v>0</v>
      </c>
      <c r="AK69" s="202">
        <v>9.6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21.15</v>
      </c>
      <c r="K70" s="202">
        <v>79.69</v>
      </c>
      <c r="L70" s="202">
        <v>30.04</v>
      </c>
      <c r="M70" s="202">
        <v>0</v>
      </c>
      <c r="N70" s="202">
        <v>0.94</v>
      </c>
      <c r="O70" s="202">
        <v>1.58</v>
      </c>
      <c r="P70" s="202">
        <v>1.73</v>
      </c>
      <c r="Q70" s="202">
        <v>0.16</v>
      </c>
      <c r="R70" s="202">
        <v>0.34</v>
      </c>
      <c r="S70" s="202">
        <v>0.21</v>
      </c>
      <c r="T70" s="202">
        <v>0</v>
      </c>
      <c r="U70" s="202">
        <v>8.67</v>
      </c>
      <c r="V70" s="202">
        <v>0.14000000000000001</v>
      </c>
      <c r="W70" s="202">
        <v>0.27</v>
      </c>
      <c r="X70" s="202">
        <v>0.78</v>
      </c>
      <c r="Y70" s="202">
        <v>0</v>
      </c>
      <c r="Z70" s="202">
        <v>2.2000000000000002</v>
      </c>
      <c r="AA70" s="202">
        <v>0.71</v>
      </c>
      <c r="AB70" s="202">
        <v>0</v>
      </c>
      <c r="AC70" s="202">
        <v>11.36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27.57</v>
      </c>
      <c r="AJ70" s="202">
        <v>0</v>
      </c>
      <c r="AK70" s="202">
        <v>9.6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21.15</v>
      </c>
      <c r="K71" s="202">
        <v>79.69</v>
      </c>
      <c r="L71" s="202">
        <v>28.39</v>
      </c>
      <c r="M71" s="202">
        <v>0</v>
      </c>
      <c r="N71" s="202">
        <v>0.94</v>
      </c>
      <c r="O71" s="202">
        <v>1.58</v>
      </c>
      <c r="P71" s="202">
        <v>1.73</v>
      </c>
      <c r="Q71" s="202">
        <v>0.16</v>
      </c>
      <c r="R71" s="202">
        <v>0.34</v>
      </c>
      <c r="S71" s="202">
        <v>0.21</v>
      </c>
      <c r="T71" s="202">
        <v>0</v>
      </c>
      <c r="U71" s="202">
        <v>8.67</v>
      </c>
      <c r="V71" s="202">
        <v>0.14000000000000001</v>
      </c>
      <c r="W71" s="202">
        <v>0.27</v>
      </c>
      <c r="X71" s="202">
        <v>0.78</v>
      </c>
      <c r="Y71" s="202">
        <v>0</v>
      </c>
      <c r="Z71" s="202">
        <v>2.2000000000000002</v>
      </c>
      <c r="AA71" s="202">
        <v>0.71</v>
      </c>
      <c r="AB71" s="202">
        <v>0</v>
      </c>
      <c r="AC71" s="202">
        <v>11.36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27.57</v>
      </c>
      <c r="AJ71" s="202">
        <v>0</v>
      </c>
      <c r="AK71" s="202">
        <v>9.6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21.15</v>
      </c>
      <c r="K72" s="202">
        <v>67.290000000000006</v>
      </c>
      <c r="L72" s="202">
        <v>2.0099999999999998</v>
      </c>
      <c r="M72" s="202">
        <v>0</v>
      </c>
      <c r="N72" s="202">
        <v>0.94</v>
      </c>
      <c r="O72" s="202">
        <v>1.58</v>
      </c>
      <c r="P72" s="202">
        <v>1.73</v>
      </c>
      <c r="Q72" s="202">
        <v>0.16</v>
      </c>
      <c r="R72" s="202">
        <v>0.34</v>
      </c>
      <c r="S72" s="202">
        <v>0.21</v>
      </c>
      <c r="T72" s="202">
        <v>0</v>
      </c>
      <c r="U72" s="202">
        <v>8.67</v>
      </c>
      <c r="V72" s="202">
        <v>0.14000000000000001</v>
      </c>
      <c r="W72" s="202">
        <v>0.27</v>
      </c>
      <c r="X72" s="202">
        <v>0.78</v>
      </c>
      <c r="Y72" s="202">
        <v>0</v>
      </c>
      <c r="Z72" s="202">
        <v>2.2000000000000002</v>
      </c>
      <c r="AA72" s="202">
        <v>0.71</v>
      </c>
      <c r="AB72" s="202">
        <v>0</v>
      </c>
      <c r="AC72" s="202">
        <v>11.36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27.57</v>
      </c>
      <c r="AJ72" s="202">
        <v>0</v>
      </c>
      <c r="AK72" s="202">
        <v>9.6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21.15</v>
      </c>
      <c r="K73" s="202">
        <v>57.6</v>
      </c>
      <c r="L73" s="202">
        <v>2.0099999999999998</v>
      </c>
      <c r="M73" s="202">
        <v>0</v>
      </c>
      <c r="N73" s="202">
        <v>0.94</v>
      </c>
      <c r="O73" s="202">
        <v>1.58</v>
      </c>
      <c r="P73" s="202">
        <v>1.73</v>
      </c>
      <c r="Q73" s="202">
        <v>0.16</v>
      </c>
      <c r="R73" s="202">
        <v>0.34</v>
      </c>
      <c r="S73" s="202">
        <v>0.21</v>
      </c>
      <c r="T73" s="202">
        <v>0</v>
      </c>
      <c r="U73" s="202">
        <v>8.67</v>
      </c>
      <c r="V73" s="202">
        <v>0.14000000000000001</v>
      </c>
      <c r="W73" s="202">
        <v>0.27</v>
      </c>
      <c r="X73" s="202">
        <v>0.78</v>
      </c>
      <c r="Y73" s="202">
        <v>0</v>
      </c>
      <c r="Z73" s="202">
        <v>2.21</v>
      </c>
      <c r="AA73" s="202">
        <v>0</v>
      </c>
      <c r="AB73" s="202">
        <v>0</v>
      </c>
      <c r="AC73" s="202">
        <v>11.36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27.57</v>
      </c>
      <c r="AJ73" s="202">
        <v>0</v>
      </c>
      <c r="AK73" s="202">
        <v>9.6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21.15</v>
      </c>
      <c r="K74" s="202">
        <v>47.91</v>
      </c>
      <c r="L74" s="202">
        <v>2.0099999999999998</v>
      </c>
      <c r="M74" s="202">
        <v>0</v>
      </c>
      <c r="N74" s="202">
        <v>0.94</v>
      </c>
      <c r="O74" s="202">
        <v>1.58</v>
      </c>
      <c r="P74" s="202">
        <v>1.73</v>
      </c>
      <c r="Q74" s="202">
        <v>0.16</v>
      </c>
      <c r="R74" s="202">
        <v>0.34</v>
      </c>
      <c r="S74" s="202">
        <v>0.21</v>
      </c>
      <c r="T74" s="202">
        <v>0</v>
      </c>
      <c r="U74" s="202">
        <v>8.67</v>
      </c>
      <c r="V74" s="202">
        <v>0.14000000000000001</v>
      </c>
      <c r="W74" s="202">
        <v>0.27</v>
      </c>
      <c r="X74" s="202">
        <v>0.78</v>
      </c>
      <c r="Y74" s="202">
        <v>0</v>
      </c>
      <c r="Z74" s="202">
        <v>2.21</v>
      </c>
      <c r="AA74" s="202">
        <v>0</v>
      </c>
      <c r="AB74" s="202">
        <v>0</v>
      </c>
      <c r="AC74" s="202">
        <v>11.57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27.57</v>
      </c>
      <c r="AJ74" s="202">
        <v>0</v>
      </c>
      <c r="AK74" s="202">
        <v>9.6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17.54</v>
      </c>
      <c r="H75" s="202">
        <v>0</v>
      </c>
      <c r="I75" s="202">
        <v>0</v>
      </c>
      <c r="J75" s="202">
        <v>20.87</v>
      </c>
      <c r="K75" s="202">
        <v>5.1100000000000003</v>
      </c>
      <c r="L75" s="202">
        <v>2.0099999999999998</v>
      </c>
      <c r="M75" s="202">
        <v>0</v>
      </c>
      <c r="N75" s="202">
        <v>0.94</v>
      </c>
      <c r="O75" s="202">
        <v>1.58</v>
      </c>
      <c r="P75" s="202">
        <v>1.73</v>
      </c>
      <c r="Q75" s="202">
        <v>0.16</v>
      </c>
      <c r="R75" s="202">
        <v>0.34</v>
      </c>
      <c r="S75" s="202">
        <v>0.21</v>
      </c>
      <c r="T75" s="202">
        <v>0</v>
      </c>
      <c r="U75" s="202">
        <v>8.67</v>
      </c>
      <c r="V75" s="202">
        <v>0.14000000000000001</v>
      </c>
      <c r="W75" s="202">
        <v>0.27</v>
      </c>
      <c r="X75" s="202">
        <v>0.78</v>
      </c>
      <c r="Y75" s="202">
        <v>0</v>
      </c>
      <c r="Z75" s="202">
        <v>2.2000000000000002</v>
      </c>
      <c r="AA75" s="202">
        <v>0</v>
      </c>
      <c r="AB75" s="202">
        <v>0</v>
      </c>
      <c r="AC75" s="202">
        <v>11.57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27.57</v>
      </c>
      <c r="AJ75" s="202">
        <v>0</v>
      </c>
      <c r="AK75" s="202">
        <v>9.6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17.54</v>
      </c>
      <c r="H76" s="202">
        <v>0</v>
      </c>
      <c r="I76" s="202">
        <v>0</v>
      </c>
      <c r="J76" s="202">
        <v>20.87</v>
      </c>
      <c r="K76" s="202">
        <v>5.1100000000000003</v>
      </c>
      <c r="L76" s="202">
        <v>2.0099999999999998</v>
      </c>
      <c r="M76" s="202">
        <v>0</v>
      </c>
      <c r="N76" s="202">
        <v>0.94</v>
      </c>
      <c r="O76" s="202">
        <v>1.58</v>
      </c>
      <c r="P76" s="202">
        <v>1.73</v>
      </c>
      <c r="Q76" s="202">
        <v>0.16</v>
      </c>
      <c r="R76" s="202">
        <v>0.34</v>
      </c>
      <c r="S76" s="202">
        <v>0.21</v>
      </c>
      <c r="T76" s="202">
        <v>0</v>
      </c>
      <c r="U76" s="202">
        <v>8.67</v>
      </c>
      <c r="V76" s="202">
        <v>0.14000000000000001</v>
      </c>
      <c r="W76" s="202">
        <v>0.27</v>
      </c>
      <c r="X76" s="202">
        <v>0.78</v>
      </c>
      <c r="Y76" s="202">
        <v>0</v>
      </c>
      <c r="Z76" s="202">
        <v>2.2000000000000002</v>
      </c>
      <c r="AA76" s="202">
        <v>0</v>
      </c>
      <c r="AB76" s="202">
        <v>0</v>
      </c>
      <c r="AC76" s="202">
        <v>11.57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27.57</v>
      </c>
      <c r="AJ76" s="202">
        <v>0</v>
      </c>
      <c r="AK76" s="202">
        <v>9.6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17.54</v>
      </c>
      <c r="H77" s="202">
        <v>0</v>
      </c>
      <c r="I77" s="202">
        <v>0</v>
      </c>
      <c r="J77" s="202">
        <v>20.87</v>
      </c>
      <c r="K77" s="202">
        <v>5.1100000000000003</v>
      </c>
      <c r="L77" s="202">
        <v>2.0099999999999998</v>
      </c>
      <c r="M77" s="202">
        <v>0</v>
      </c>
      <c r="N77" s="202">
        <v>0.94</v>
      </c>
      <c r="O77" s="202">
        <v>1.58</v>
      </c>
      <c r="P77" s="202">
        <v>1.73</v>
      </c>
      <c r="Q77" s="202">
        <v>0.16</v>
      </c>
      <c r="R77" s="202">
        <v>0.34</v>
      </c>
      <c r="S77" s="202">
        <v>0.21</v>
      </c>
      <c r="T77" s="202">
        <v>0</v>
      </c>
      <c r="U77" s="202">
        <v>8.67</v>
      </c>
      <c r="V77" s="202">
        <v>0.14000000000000001</v>
      </c>
      <c r="W77" s="202">
        <v>0.27</v>
      </c>
      <c r="X77" s="202">
        <v>0.78</v>
      </c>
      <c r="Y77" s="202">
        <v>0</v>
      </c>
      <c r="Z77" s="202">
        <v>2.2000000000000002</v>
      </c>
      <c r="AA77" s="202">
        <v>0</v>
      </c>
      <c r="AB77" s="202">
        <v>0</v>
      </c>
      <c r="AC77" s="202">
        <v>11.57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27.57</v>
      </c>
      <c r="AJ77" s="202">
        <v>0</v>
      </c>
      <c r="AK77" s="202">
        <v>9.6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17.54</v>
      </c>
      <c r="H78" s="202">
        <v>0</v>
      </c>
      <c r="I78" s="202">
        <v>0</v>
      </c>
      <c r="J78" s="202">
        <v>20.87</v>
      </c>
      <c r="K78" s="202">
        <v>5.1100000000000003</v>
      </c>
      <c r="L78" s="202">
        <v>2.0099999999999998</v>
      </c>
      <c r="M78" s="202">
        <v>0</v>
      </c>
      <c r="N78" s="202">
        <v>0.94</v>
      </c>
      <c r="O78" s="202">
        <v>1.58</v>
      </c>
      <c r="P78" s="202">
        <v>1.73</v>
      </c>
      <c r="Q78" s="202">
        <v>0.16</v>
      </c>
      <c r="R78" s="202">
        <v>0.32</v>
      </c>
      <c r="S78" s="202">
        <v>0.2</v>
      </c>
      <c r="T78" s="202">
        <v>0</v>
      </c>
      <c r="U78" s="202">
        <v>8.67</v>
      </c>
      <c r="V78" s="202">
        <v>0.14000000000000001</v>
      </c>
      <c r="W78" s="202">
        <v>0.27</v>
      </c>
      <c r="X78" s="202">
        <v>0.78</v>
      </c>
      <c r="Y78" s="202">
        <v>0</v>
      </c>
      <c r="Z78" s="202">
        <v>2.2000000000000002</v>
      </c>
      <c r="AA78" s="202">
        <v>0</v>
      </c>
      <c r="AB78" s="202">
        <v>0</v>
      </c>
      <c r="AC78" s="202">
        <v>11.57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27.57</v>
      </c>
      <c r="AJ78" s="202">
        <v>0</v>
      </c>
      <c r="AK78" s="202">
        <v>0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17.54</v>
      </c>
      <c r="H79" s="202">
        <v>0</v>
      </c>
      <c r="I79" s="202">
        <v>0</v>
      </c>
      <c r="J79" s="202">
        <v>20.87</v>
      </c>
      <c r="K79" s="202">
        <v>5.1100000000000003</v>
      </c>
      <c r="L79" s="202">
        <v>2.14</v>
      </c>
      <c r="M79" s="202">
        <v>0</v>
      </c>
      <c r="N79" s="202">
        <v>0.94</v>
      </c>
      <c r="O79" s="202">
        <v>1.58</v>
      </c>
      <c r="P79" s="202">
        <v>1.73</v>
      </c>
      <c r="Q79" s="202">
        <v>0.16</v>
      </c>
      <c r="R79" s="202">
        <v>0.31</v>
      </c>
      <c r="S79" s="202">
        <v>0.2</v>
      </c>
      <c r="T79" s="202">
        <v>0</v>
      </c>
      <c r="U79" s="202">
        <v>8.67</v>
      </c>
      <c r="V79" s="202">
        <v>0.14000000000000001</v>
      </c>
      <c r="W79" s="202">
        <v>0.27</v>
      </c>
      <c r="X79" s="202">
        <v>0.78</v>
      </c>
      <c r="Y79" s="202">
        <v>0</v>
      </c>
      <c r="Z79" s="202">
        <v>2.2000000000000002</v>
      </c>
      <c r="AA79" s="202">
        <v>0.62</v>
      </c>
      <c r="AB79" s="202">
        <v>0</v>
      </c>
      <c r="AC79" s="202">
        <v>11.57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27.57</v>
      </c>
      <c r="AJ79" s="202">
        <v>0</v>
      </c>
      <c r="AK79" s="202">
        <v>0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17.54</v>
      </c>
      <c r="H80" s="202">
        <v>0</v>
      </c>
      <c r="I80" s="202">
        <v>0</v>
      </c>
      <c r="J80" s="202">
        <v>20.87</v>
      </c>
      <c r="K80" s="202">
        <v>5.1100000000000003</v>
      </c>
      <c r="L80" s="202">
        <v>2.0099999999999998</v>
      </c>
      <c r="M80" s="202">
        <v>0</v>
      </c>
      <c r="N80" s="202">
        <v>0.94</v>
      </c>
      <c r="O80" s="202">
        <v>1.58</v>
      </c>
      <c r="P80" s="202">
        <v>1.73</v>
      </c>
      <c r="Q80" s="202">
        <v>0.16</v>
      </c>
      <c r="R80" s="202">
        <v>0.31</v>
      </c>
      <c r="S80" s="202">
        <v>0.2</v>
      </c>
      <c r="T80" s="202">
        <v>0</v>
      </c>
      <c r="U80" s="202">
        <v>8.67</v>
      </c>
      <c r="V80" s="202">
        <v>0.14000000000000001</v>
      </c>
      <c r="W80" s="202">
        <v>0.27</v>
      </c>
      <c r="X80" s="202">
        <v>0.78</v>
      </c>
      <c r="Y80" s="202">
        <v>0</v>
      </c>
      <c r="Z80" s="202">
        <v>2.2000000000000002</v>
      </c>
      <c r="AA80" s="202">
        <v>0.62</v>
      </c>
      <c r="AB80" s="202">
        <v>0</v>
      </c>
      <c r="AC80" s="202">
        <v>11.57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27.57</v>
      </c>
      <c r="AJ80" s="202">
        <v>0</v>
      </c>
      <c r="AK80" s="202">
        <v>0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17.54</v>
      </c>
      <c r="H81" s="202">
        <v>0</v>
      </c>
      <c r="I81" s="202">
        <v>0</v>
      </c>
      <c r="J81" s="202">
        <v>20.87</v>
      </c>
      <c r="K81" s="202">
        <v>5.1100000000000003</v>
      </c>
      <c r="L81" s="202">
        <v>2.0099999999999998</v>
      </c>
      <c r="M81" s="202">
        <v>0</v>
      </c>
      <c r="N81" s="202">
        <v>0.94</v>
      </c>
      <c r="O81" s="202">
        <v>1.58</v>
      </c>
      <c r="P81" s="202">
        <v>1.73</v>
      </c>
      <c r="Q81" s="202">
        <v>0.16</v>
      </c>
      <c r="R81" s="202">
        <v>0.31</v>
      </c>
      <c r="S81" s="202">
        <v>0.2</v>
      </c>
      <c r="T81" s="202">
        <v>0</v>
      </c>
      <c r="U81" s="202">
        <v>8.67</v>
      </c>
      <c r="V81" s="202">
        <v>0.14000000000000001</v>
      </c>
      <c r="W81" s="202">
        <v>0.27</v>
      </c>
      <c r="X81" s="202">
        <v>0.78</v>
      </c>
      <c r="Y81" s="202">
        <v>0</v>
      </c>
      <c r="Z81" s="202">
        <v>2.2000000000000002</v>
      </c>
      <c r="AA81" s="202">
        <v>0.62</v>
      </c>
      <c r="AB81" s="202">
        <v>0</v>
      </c>
      <c r="AC81" s="202">
        <v>11.57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27.57</v>
      </c>
      <c r="AJ81" s="202">
        <v>0</v>
      </c>
      <c r="AK81" s="202">
        <v>2.7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17.54</v>
      </c>
      <c r="H82" s="202">
        <v>0</v>
      </c>
      <c r="I82" s="202">
        <v>0</v>
      </c>
      <c r="J82" s="202">
        <v>20.87</v>
      </c>
      <c r="K82" s="202">
        <v>5.1100000000000003</v>
      </c>
      <c r="L82" s="202">
        <v>2.0099999999999998</v>
      </c>
      <c r="M82" s="202">
        <v>0</v>
      </c>
      <c r="N82" s="202">
        <v>0.94</v>
      </c>
      <c r="O82" s="202">
        <v>1.58</v>
      </c>
      <c r="P82" s="202">
        <v>1.73</v>
      </c>
      <c r="Q82" s="202">
        <v>0.16</v>
      </c>
      <c r="R82" s="202">
        <v>0.31</v>
      </c>
      <c r="S82" s="202">
        <v>0.2</v>
      </c>
      <c r="T82" s="202">
        <v>0</v>
      </c>
      <c r="U82" s="202">
        <v>8.67</v>
      </c>
      <c r="V82" s="202">
        <v>0.14000000000000001</v>
      </c>
      <c r="W82" s="202">
        <v>0.27</v>
      </c>
      <c r="X82" s="202">
        <v>0.78</v>
      </c>
      <c r="Y82" s="202">
        <v>0</v>
      </c>
      <c r="Z82" s="202">
        <v>2.2000000000000002</v>
      </c>
      <c r="AA82" s="202">
        <v>0.62</v>
      </c>
      <c r="AB82" s="202">
        <v>0</v>
      </c>
      <c r="AC82" s="202">
        <v>11.57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27.57</v>
      </c>
      <c r="AJ82" s="202">
        <v>0</v>
      </c>
      <c r="AK82" s="202">
        <v>2.7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17.54</v>
      </c>
      <c r="H83" s="202">
        <v>0</v>
      </c>
      <c r="I83" s="202">
        <v>0</v>
      </c>
      <c r="J83" s="202">
        <v>20.87</v>
      </c>
      <c r="K83" s="202">
        <v>5.1100000000000003</v>
      </c>
      <c r="L83" s="202">
        <v>2.0099999999999998</v>
      </c>
      <c r="M83" s="202">
        <v>0</v>
      </c>
      <c r="N83" s="202">
        <v>0.94</v>
      </c>
      <c r="O83" s="202">
        <v>1.58</v>
      </c>
      <c r="P83" s="202">
        <v>1.73</v>
      </c>
      <c r="Q83" s="202">
        <v>0.16</v>
      </c>
      <c r="R83" s="202">
        <v>0.31</v>
      </c>
      <c r="S83" s="202">
        <v>0.2</v>
      </c>
      <c r="T83" s="202">
        <v>0</v>
      </c>
      <c r="U83" s="202">
        <v>8.67</v>
      </c>
      <c r="V83" s="202">
        <v>0.22</v>
      </c>
      <c r="W83" s="202">
        <v>0.27</v>
      </c>
      <c r="X83" s="202">
        <v>0.78</v>
      </c>
      <c r="Y83" s="202">
        <v>0</v>
      </c>
      <c r="Z83" s="202">
        <v>2.2000000000000002</v>
      </c>
      <c r="AA83" s="202">
        <v>0.62</v>
      </c>
      <c r="AB83" s="202">
        <v>0</v>
      </c>
      <c r="AC83" s="202">
        <v>11.36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-2.4300000000000002</v>
      </c>
      <c r="AJ83" s="202">
        <v>0</v>
      </c>
      <c r="AK83" s="202">
        <v>2.7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17.54</v>
      </c>
      <c r="H84" s="202">
        <v>0</v>
      </c>
      <c r="I84" s="202">
        <v>0</v>
      </c>
      <c r="J84" s="202">
        <v>20.87</v>
      </c>
      <c r="K84" s="202">
        <v>5.1100000000000003</v>
      </c>
      <c r="L84" s="202">
        <v>2.0099999999999998</v>
      </c>
      <c r="M84" s="202">
        <v>0</v>
      </c>
      <c r="N84" s="202">
        <v>0.94</v>
      </c>
      <c r="O84" s="202">
        <v>1.58</v>
      </c>
      <c r="P84" s="202">
        <v>1.73</v>
      </c>
      <c r="Q84" s="202">
        <v>0.16</v>
      </c>
      <c r="R84" s="202">
        <v>0.31</v>
      </c>
      <c r="S84" s="202">
        <v>0.2</v>
      </c>
      <c r="T84" s="202">
        <v>0</v>
      </c>
      <c r="U84" s="202">
        <v>8.67</v>
      </c>
      <c r="V84" s="202">
        <v>0.15</v>
      </c>
      <c r="W84" s="202">
        <v>0.27</v>
      </c>
      <c r="X84" s="202">
        <v>0.78</v>
      </c>
      <c r="Y84" s="202">
        <v>0</v>
      </c>
      <c r="Z84" s="202">
        <v>2.2000000000000002</v>
      </c>
      <c r="AA84" s="202">
        <v>0.62</v>
      </c>
      <c r="AB84" s="202">
        <v>0</v>
      </c>
      <c r="AC84" s="202">
        <v>11.36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-2.4300000000000002</v>
      </c>
      <c r="AJ84" s="202">
        <v>0</v>
      </c>
      <c r="AK84" s="202">
        <v>2.7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17.54</v>
      </c>
      <c r="H85" s="202">
        <v>0</v>
      </c>
      <c r="I85" s="202">
        <v>0</v>
      </c>
      <c r="J85" s="202">
        <v>20.87</v>
      </c>
      <c r="K85" s="202">
        <v>5.1100000000000003</v>
      </c>
      <c r="L85" s="202">
        <v>2.0099999999999998</v>
      </c>
      <c r="M85" s="202">
        <v>0</v>
      </c>
      <c r="N85" s="202">
        <v>0.94</v>
      </c>
      <c r="O85" s="202">
        <v>1.58</v>
      </c>
      <c r="P85" s="202">
        <v>1.73</v>
      </c>
      <c r="Q85" s="202">
        <v>0.16</v>
      </c>
      <c r="R85" s="202">
        <v>0.31</v>
      </c>
      <c r="S85" s="202">
        <v>0.2</v>
      </c>
      <c r="T85" s="202">
        <v>0</v>
      </c>
      <c r="U85" s="202">
        <v>8.67</v>
      </c>
      <c r="V85" s="202">
        <v>0.15</v>
      </c>
      <c r="W85" s="202">
        <v>0.27</v>
      </c>
      <c r="X85" s="202">
        <v>0.78</v>
      </c>
      <c r="Y85" s="202">
        <v>0</v>
      </c>
      <c r="Z85" s="202">
        <v>2.2000000000000002</v>
      </c>
      <c r="AA85" s="202">
        <v>0.62</v>
      </c>
      <c r="AB85" s="202">
        <v>0</v>
      </c>
      <c r="AC85" s="202">
        <v>11.36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-2.4300000000000002</v>
      </c>
      <c r="AJ85" s="202">
        <v>0</v>
      </c>
      <c r="AK85" s="202">
        <v>2.7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17.54</v>
      </c>
      <c r="H86" s="202">
        <v>0</v>
      </c>
      <c r="I86" s="202">
        <v>0</v>
      </c>
      <c r="J86" s="202">
        <v>20.87</v>
      </c>
      <c r="K86" s="202">
        <v>5.1100000000000003</v>
      </c>
      <c r="L86" s="202">
        <v>2.0099999999999998</v>
      </c>
      <c r="M86" s="202">
        <v>0</v>
      </c>
      <c r="N86" s="202">
        <v>0.94</v>
      </c>
      <c r="O86" s="202">
        <v>1.58</v>
      </c>
      <c r="P86" s="202">
        <v>1.73</v>
      </c>
      <c r="Q86" s="202">
        <v>0.16</v>
      </c>
      <c r="R86" s="202">
        <v>0.31</v>
      </c>
      <c r="S86" s="202">
        <v>0.2</v>
      </c>
      <c r="T86" s="202">
        <v>0</v>
      </c>
      <c r="U86" s="202">
        <v>8.67</v>
      </c>
      <c r="V86" s="202">
        <v>0.15</v>
      </c>
      <c r="W86" s="202">
        <v>0.27</v>
      </c>
      <c r="X86" s="202">
        <v>0.78</v>
      </c>
      <c r="Y86" s="202">
        <v>0</v>
      </c>
      <c r="Z86" s="202">
        <v>2.2000000000000002</v>
      </c>
      <c r="AA86" s="202">
        <v>0.62</v>
      </c>
      <c r="AB86" s="202">
        <v>0</v>
      </c>
      <c r="AC86" s="202">
        <v>11.36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-2.4300000000000002</v>
      </c>
      <c r="AJ86" s="202">
        <v>0</v>
      </c>
      <c r="AK86" s="202">
        <v>2.7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17.54</v>
      </c>
      <c r="H87" s="202">
        <v>0</v>
      </c>
      <c r="I87" s="202">
        <v>0</v>
      </c>
      <c r="J87" s="202">
        <v>20.87</v>
      </c>
      <c r="K87" s="202">
        <v>5.1100000000000003</v>
      </c>
      <c r="L87" s="202">
        <v>2.0099999999999998</v>
      </c>
      <c r="M87" s="202">
        <v>0</v>
      </c>
      <c r="N87" s="202">
        <v>0.94</v>
      </c>
      <c r="O87" s="202">
        <v>1.58</v>
      </c>
      <c r="P87" s="202">
        <v>1.73</v>
      </c>
      <c r="Q87" s="202">
        <v>0.16</v>
      </c>
      <c r="R87" s="202">
        <v>0.31</v>
      </c>
      <c r="S87" s="202">
        <v>0.2</v>
      </c>
      <c r="T87" s="202">
        <v>0</v>
      </c>
      <c r="U87" s="202">
        <v>8.67</v>
      </c>
      <c r="V87" s="202">
        <v>0.23</v>
      </c>
      <c r="W87" s="202">
        <v>0.27</v>
      </c>
      <c r="X87" s="202">
        <v>0.78</v>
      </c>
      <c r="Y87" s="202">
        <v>0</v>
      </c>
      <c r="Z87" s="202">
        <v>2.2000000000000002</v>
      </c>
      <c r="AA87" s="202">
        <v>0.62</v>
      </c>
      <c r="AB87" s="202">
        <v>0</v>
      </c>
      <c r="AC87" s="202">
        <v>11.36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-2.4300000000000002</v>
      </c>
      <c r="AJ87" s="202">
        <v>0</v>
      </c>
      <c r="AK87" s="202">
        <v>2.7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17.54</v>
      </c>
      <c r="H88" s="202">
        <v>0</v>
      </c>
      <c r="I88" s="202">
        <v>0</v>
      </c>
      <c r="J88" s="202">
        <v>13.36</v>
      </c>
      <c r="K88" s="202">
        <v>5.1100000000000003</v>
      </c>
      <c r="L88" s="202">
        <v>2.0099999999999998</v>
      </c>
      <c r="M88" s="202">
        <v>0</v>
      </c>
      <c r="N88" s="202">
        <v>0.94</v>
      </c>
      <c r="O88" s="202">
        <v>1.58</v>
      </c>
      <c r="P88" s="202">
        <v>1.73</v>
      </c>
      <c r="Q88" s="202">
        <v>0.16</v>
      </c>
      <c r="R88" s="202">
        <v>0.31</v>
      </c>
      <c r="S88" s="202">
        <v>0.2</v>
      </c>
      <c r="T88" s="202">
        <v>0</v>
      </c>
      <c r="U88" s="202">
        <v>8.67</v>
      </c>
      <c r="V88" s="202">
        <v>0.18</v>
      </c>
      <c r="W88" s="202">
        <v>0.27</v>
      </c>
      <c r="X88" s="202">
        <v>0.78</v>
      </c>
      <c r="Y88" s="202">
        <v>0</v>
      </c>
      <c r="Z88" s="202">
        <v>2.2000000000000002</v>
      </c>
      <c r="AA88" s="202">
        <v>0.62</v>
      </c>
      <c r="AB88" s="202">
        <v>0</v>
      </c>
      <c r="AC88" s="202">
        <v>11.36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-2.4300000000000002</v>
      </c>
      <c r="AJ88" s="202">
        <v>0</v>
      </c>
      <c r="AK88" s="202">
        <v>2.7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6.54</v>
      </c>
      <c r="E89" s="202">
        <v>0</v>
      </c>
      <c r="F89" s="202">
        <v>0</v>
      </c>
      <c r="G89" s="202">
        <v>17.54</v>
      </c>
      <c r="H89" s="202">
        <v>0</v>
      </c>
      <c r="I89" s="202">
        <v>0</v>
      </c>
      <c r="J89" s="202">
        <v>13.36</v>
      </c>
      <c r="K89" s="202">
        <v>5.1100000000000003</v>
      </c>
      <c r="L89" s="202">
        <v>2.0099999999999998</v>
      </c>
      <c r="M89" s="202">
        <v>0</v>
      </c>
      <c r="N89" s="202">
        <v>0.94</v>
      </c>
      <c r="O89" s="202">
        <v>1.58</v>
      </c>
      <c r="P89" s="202">
        <v>1.73</v>
      </c>
      <c r="Q89" s="202">
        <v>0.16</v>
      </c>
      <c r="R89" s="202">
        <v>0.31</v>
      </c>
      <c r="S89" s="202">
        <v>0.2</v>
      </c>
      <c r="T89" s="202">
        <v>0</v>
      </c>
      <c r="U89" s="202">
        <v>8.67</v>
      </c>
      <c r="V89" s="202">
        <v>0.16</v>
      </c>
      <c r="W89" s="202">
        <v>0.27</v>
      </c>
      <c r="X89" s="202">
        <v>0.78</v>
      </c>
      <c r="Y89" s="202">
        <v>0</v>
      </c>
      <c r="Z89" s="202">
        <v>2.2000000000000002</v>
      </c>
      <c r="AA89" s="202">
        <v>0.62</v>
      </c>
      <c r="AB89" s="202">
        <v>0</v>
      </c>
      <c r="AC89" s="202">
        <v>11.36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-2.4300000000000002</v>
      </c>
      <c r="AJ89" s="202">
        <v>0</v>
      </c>
      <c r="AK89" s="202">
        <v>2.7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6.54</v>
      </c>
      <c r="E90" s="202">
        <v>0</v>
      </c>
      <c r="F90" s="202">
        <v>0</v>
      </c>
      <c r="G90" s="202">
        <v>17.54</v>
      </c>
      <c r="H90" s="202">
        <v>0</v>
      </c>
      <c r="I90" s="202">
        <v>0</v>
      </c>
      <c r="J90" s="202">
        <v>13.36</v>
      </c>
      <c r="K90" s="202">
        <v>5.1100000000000003</v>
      </c>
      <c r="L90" s="202">
        <v>2.0099999999999998</v>
      </c>
      <c r="M90" s="202">
        <v>0</v>
      </c>
      <c r="N90" s="202">
        <v>0.94</v>
      </c>
      <c r="O90" s="202">
        <v>1.58</v>
      </c>
      <c r="P90" s="202">
        <v>1.73</v>
      </c>
      <c r="Q90" s="202">
        <v>0.16</v>
      </c>
      <c r="R90" s="202">
        <v>0.31</v>
      </c>
      <c r="S90" s="202">
        <v>0.2</v>
      </c>
      <c r="T90" s="202">
        <v>0</v>
      </c>
      <c r="U90" s="202">
        <v>8.67</v>
      </c>
      <c r="V90" s="202">
        <v>0.16</v>
      </c>
      <c r="W90" s="202">
        <v>0.27</v>
      </c>
      <c r="X90" s="202">
        <v>0.78</v>
      </c>
      <c r="Y90" s="202">
        <v>0</v>
      </c>
      <c r="Z90" s="202">
        <v>2.2000000000000002</v>
      </c>
      <c r="AA90" s="202">
        <v>0.62</v>
      </c>
      <c r="AB90" s="202">
        <v>0</v>
      </c>
      <c r="AC90" s="202">
        <v>11.36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-2.4300000000000002</v>
      </c>
      <c r="AJ90" s="202">
        <v>0</v>
      </c>
      <c r="AK90" s="202">
        <v>2.7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6.59</v>
      </c>
      <c r="E91" s="202">
        <v>0</v>
      </c>
      <c r="F91" s="202">
        <v>0</v>
      </c>
      <c r="G91" s="202">
        <v>17.54</v>
      </c>
      <c r="H91" s="202">
        <v>0</v>
      </c>
      <c r="I91" s="202">
        <v>0</v>
      </c>
      <c r="J91" s="202">
        <v>13.36</v>
      </c>
      <c r="K91" s="202">
        <v>5.1100000000000003</v>
      </c>
      <c r="L91" s="202">
        <v>2.0099999999999998</v>
      </c>
      <c r="M91" s="202">
        <v>0</v>
      </c>
      <c r="N91" s="202">
        <v>0.94</v>
      </c>
      <c r="O91" s="202">
        <v>1.58</v>
      </c>
      <c r="P91" s="202">
        <v>1.73</v>
      </c>
      <c r="Q91" s="202">
        <v>0.16</v>
      </c>
      <c r="R91" s="202">
        <v>0.31</v>
      </c>
      <c r="S91" s="202">
        <v>0.2</v>
      </c>
      <c r="T91" s="202">
        <v>0</v>
      </c>
      <c r="U91" s="202">
        <v>8.67</v>
      </c>
      <c r="V91" s="202">
        <v>0.16</v>
      </c>
      <c r="W91" s="202">
        <v>0.27</v>
      </c>
      <c r="X91" s="202">
        <v>0.78</v>
      </c>
      <c r="Y91" s="202">
        <v>0</v>
      </c>
      <c r="Z91" s="202">
        <v>2.2000000000000002</v>
      </c>
      <c r="AA91" s="202">
        <v>0.62</v>
      </c>
      <c r="AB91" s="202">
        <v>0</v>
      </c>
      <c r="AC91" s="202">
        <v>11.36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-2.4300000000000002</v>
      </c>
      <c r="AJ91" s="202">
        <v>0</v>
      </c>
      <c r="AK91" s="202">
        <v>2.7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6.59</v>
      </c>
      <c r="E92" s="202">
        <v>0</v>
      </c>
      <c r="F92" s="202">
        <v>0</v>
      </c>
      <c r="G92" s="202">
        <v>17.54</v>
      </c>
      <c r="H92" s="202">
        <v>0</v>
      </c>
      <c r="I92" s="202">
        <v>0</v>
      </c>
      <c r="J92" s="202">
        <v>13.36</v>
      </c>
      <c r="K92" s="202">
        <v>5.1100000000000003</v>
      </c>
      <c r="L92" s="202">
        <v>2.0099999999999998</v>
      </c>
      <c r="M92" s="202">
        <v>0</v>
      </c>
      <c r="N92" s="202">
        <v>0.94</v>
      </c>
      <c r="O92" s="202">
        <v>1.58</v>
      </c>
      <c r="P92" s="202">
        <v>1.73</v>
      </c>
      <c r="Q92" s="202">
        <v>0.16</v>
      </c>
      <c r="R92" s="202">
        <v>0.31</v>
      </c>
      <c r="S92" s="202">
        <v>0.2</v>
      </c>
      <c r="T92" s="202">
        <v>0</v>
      </c>
      <c r="U92" s="202">
        <v>8.67</v>
      </c>
      <c r="V92" s="202">
        <v>0.16</v>
      </c>
      <c r="W92" s="202">
        <v>0.27</v>
      </c>
      <c r="X92" s="202">
        <v>0.78</v>
      </c>
      <c r="Y92" s="202">
        <v>0</v>
      </c>
      <c r="Z92" s="202">
        <v>2.2000000000000002</v>
      </c>
      <c r="AA92" s="202">
        <v>0.62</v>
      </c>
      <c r="AB92" s="202">
        <v>0</v>
      </c>
      <c r="AC92" s="202">
        <v>11.36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-2.4300000000000002</v>
      </c>
      <c r="AJ92" s="202">
        <v>0</v>
      </c>
      <c r="AK92" s="202">
        <v>2.7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6.59</v>
      </c>
      <c r="E93" s="202">
        <v>0</v>
      </c>
      <c r="F93" s="202">
        <v>0</v>
      </c>
      <c r="G93" s="202">
        <v>17.54</v>
      </c>
      <c r="H93" s="202">
        <v>0</v>
      </c>
      <c r="I93" s="202">
        <v>0</v>
      </c>
      <c r="J93" s="202">
        <v>13.36</v>
      </c>
      <c r="K93" s="202">
        <v>5.1100000000000003</v>
      </c>
      <c r="L93" s="202">
        <v>2.0099999999999998</v>
      </c>
      <c r="M93" s="202">
        <v>0</v>
      </c>
      <c r="N93" s="202">
        <v>0.94</v>
      </c>
      <c r="O93" s="202">
        <v>1.58</v>
      </c>
      <c r="P93" s="202">
        <v>1.73</v>
      </c>
      <c r="Q93" s="202">
        <v>0.16</v>
      </c>
      <c r="R93" s="202">
        <v>0.31</v>
      </c>
      <c r="S93" s="202">
        <v>0.2</v>
      </c>
      <c r="T93" s="202">
        <v>0</v>
      </c>
      <c r="U93" s="202">
        <v>8.67</v>
      </c>
      <c r="V93" s="202">
        <v>0.16</v>
      </c>
      <c r="W93" s="202">
        <v>0.27</v>
      </c>
      <c r="X93" s="202">
        <v>0.78</v>
      </c>
      <c r="Y93" s="202">
        <v>0</v>
      </c>
      <c r="Z93" s="202">
        <v>2.2000000000000002</v>
      </c>
      <c r="AA93" s="202">
        <v>0.62</v>
      </c>
      <c r="AB93" s="202">
        <v>0</v>
      </c>
      <c r="AC93" s="202">
        <v>11.36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-2.4300000000000002</v>
      </c>
      <c r="AJ93" s="202">
        <v>0</v>
      </c>
      <c r="AK93" s="202">
        <v>2.7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6.59</v>
      </c>
      <c r="E94" s="202">
        <v>0</v>
      </c>
      <c r="F94" s="202">
        <v>0</v>
      </c>
      <c r="G94" s="202">
        <v>17.54</v>
      </c>
      <c r="H94" s="202">
        <v>0</v>
      </c>
      <c r="I94" s="202">
        <v>0</v>
      </c>
      <c r="J94" s="202">
        <v>13.36</v>
      </c>
      <c r="K94" s="202">
        <v>5.1100000000000003</v>
      </c>
      <c r="L94" s="202">
        <v>2.0099999999999998</v>
      </c>
      <c r="M94" s="202">
        <v>0</v>
      </c>
      <c r="N94" s="202">
        <v>0.94</v>
      </c>
      <c r="O94" s="202">
        <v>1.58</v>
      </c>
      <c r="P94" s="202">
        <v>1.73</v>
      </c>
      <c r="Q94" s="202">
        <v>0.16</v>
      </c>
      <c r="R94" s="202">
        <v>0.31</v>
      </c>
      <c r="S94" s="202">
        <v>0.2</v>
      </c>
      <c r="T94" s="202">
        <v>0</v>
      </c>
      <c r="U94" s="202">
        <v>8.67</v>
      </c>
      <c r="V94" s="202">
        <v>0.16</v>
      </c>
      <c r="W94" s="202">
        <v>0.27</v>
      </c>
      <c r="X94" s="202">
        <v>0.78</v>
      </c>
      <c r="Y94" s="202">
        <v>0</v>
      </c>
      <c r="Z94" s="202">
        <v>2.2000000000000002</v>
      </c>
      <c r="AA94" s="202">
        <v>0.62</v>
      </c>
      <c r="AB94" s="202">
        <v>0</v>
      </c>
      <c r="AC94" s="202">
        <v>11.36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-2.4300000000000002</v>
      </c>
      <c r="AJ94" s="202">
        <v>0</v>
      </c>
      <c r="AK94" s="202">
        <v>2.7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6.59</v>
      </c>
      <c r="E95" s="202">
        <v>0</v>
      </c>
      <c r="F95" s="202">
        <v>0</v>
      </c>
      <c r="G95" s="202">
        <v>17.54</v>
      </c>
      <c r="H95" s="202">
        <v>0</v>
      </c>
      <c r="I95" s="202">
        <v>0</v>
      </c>
      <c r="J95" s="202">
        <v>13.36</v>
      </c>
      <c r="K95" s="202">
        <v>5.1100000000000003</v>
      </c>
      <c r="L95" s="202">
        <v>2.0099999999999998</v>
      </c>
      <c r="M95" s="202">
        <v>0</v>
      </c>
      <c r="N95" s="202">
        <v>0.94</v>
      </c>
      <c r="O95" s="202">
        <v>1.58</v>
      </c>
      <c r="P95" s="202">
        <v>1.73</v>
      </c>
      <c r="Q95" s="202">
        <v>0.16</v>
      </c>
      <c r="R95" s="202">
        <v>0.31</v>
      </c>
      <c r="S95" s="202">
        <v>0.2</v>
      </c>
      <c r="T95" s="202">
        <v>0</v>
      </c>
      <c r="U95" s="202">
        <v>8.67</v>
      </c>
      <c r="V95" s="202">
        <v>0.16</v>
      </c>
      <c r="W95" s="202">
        <v>0.27</v>
      </c>
      <c r="X95" s="202">
        <v>0.78</v>
      </c>
      <c r="Y95" s="202">
        <v>0</v>
      </c>
      <c r="Z95" s="202">
        <v>2.2000000000000002</v>
      </c>
      <c r="AA95" s="202">
        <v>0.62</v>
      </c>
      <c r="AB95" s="202">
        <v>0</v>
      </c>
      <c r="AC95" s="202">
        <v>11.15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-2.4300000000000002</v>
      </c>
      <c r="AJ95" s="202">
        <v>0</v>
      </c>
      <c r="AK95" s="202">
        <v>2.7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6.59</v>
      </c>
      <c r="E96" s="202">
        <v>0</v>
      </c>
      <c r="F96" s="202">
        <v>0</v>
      </c>
      <c r="G96" s="202">
        <v>17.54</v>
      </c>
      <c r="H96" s="202">
        <v>0</v>
      </c>
      <c r="I96" s="202">
        <v>0</v>
      </c>
      <c r="J96" s="202">
        <v>13.36</v>
      </c>
      <c r="K96" s="202">
        <v>5.1100000000000003</v>
      </c>
      <c r="L96" s="202">
        <v>2.0099999999999998</v>
      </c>
      <c r="M96" s="202">
        <v>0</v>
      </c>
      <c r="N96" s="202">
        <v>0.94</v>
      </c>
      <c r="O96" s="202">
        <v>1.58</v>
      </c>
      <c r="P96" s="202">
        <v>1.73</v>
      </c>
      <c r="Q96" s="202">
        <v>0.16</v>
      </c>
      <c r="R96" s="202">
        <v>0.31</v>
      </c>
      <c r="S96" s="202">
        <v>0.2</v>
      </c>
      <c r="T96" s="202">
        <v>0</v>
      </c>
      <c r="U96" s="202">
        <v>8.67</v>
      </c>
      <c r="V96" s="202">
        <v>0.16</v>
      </c>
      <c r="W96" s="202">
        <v>0.27</v>
      </c>
      <c r="X96" s="202">
        <v>0.78</v>
      </c>
      <c r="Y96" s="202">
        <v>0</v>
      </c>
      <c r="Z96" s="202">
        <v>2.2000000000000002</v>
      </c>
      <c r="AA96" s="202">
        <v>0.62</v>
      </c>
      <c r="AB96" s="202">
        <v>0</v>
      </c>
      <c r="AC96" s="202">
        <v>11.15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-2.4300000000000002</v>
      </c>
      <c r="AJ96" s="202">
        <v>0</v>
      </c>
      <c r="AK96" s="202">
        <v>2.7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6.59</v>
      </c>
      <c r="E97" s="202">
        <v>0</v>
      </c>
      <c r="F97" s="202">
        <v>0</v>
      </c>
      <c r="G97" s="202">
        <v>17.54</v>
      </c>
      <c r="H97" s="202">
        <v>0</v>
      </c>
      <c r="I97" s="202">
        <v>0</v>
      </c>
      <c r="J97" s="202">
        <v>13.36</v>
      </c>
      <c r="K97" s="202">
        <v>5.1100000000000003</v>
      </c>
      <c r="L97" s="202">
        <v>2.0099999999999998</v>
      </c>
      <c r="M97" s="202">
        <v>0</v>
      </c>
      <c r="N97" s="202">
        <v>0.94</v>
      </c>
      <c r="O97" s="202">
        <v>1.58</v>
      </c>
      <c r="P97" s="202">
        <v>1.73</v>
      </c>
      <c r="Q97" s="202">
        <v>0.16</v>
      </c>
      <c r="R97" s="202">
        <v>0.31</v>
      </c>
      <c r="S97" s="202">
        <v>0.2</v>
      </c>
      <c r="T97" s="202">
        <v>0</v>
      </c>
      <c r="U97" s="202">
        <v>8.67</v>
      </c>
      <c r="V97" s="202">
        <v>0.16</v>
      </c>
      <c r="W97" s="202">
        <v>0.27</v>
      </c>
      <c r="X97" s="202">
        <v>0.78</v>
      </c>
      <c r="Y97" s="202">
        <v>0</v>
      </c>
      <c r="Z97" s="202">
        <v>2.2000000000000002</v>
      </c>
      <c r="AA97" s="202">
        <v>0.62</v>
      </c>
      <c r="AB97" s="202">
        <v>0</v>
      </c>
      <c r="AC97" s="202">
        <v>11.15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-2.4300000000000002</v>
      </c>
      <c r="AJ97" s="202">
        <v>0</v>
      </c>
      <c r="AK97" s="202">
        <v>2.7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6.59</v>
      </c>
      <c r="E98" s="202">
        <v>0</v>
      </c>
      <c r="F98" s="202">
        <v>0</v>
      </c>
      <c r="G98" s="202">
        <v>17.54</v>
      </c>
      <c r="H98" s="202">
        <v>0</v>
      </c>
      <c r="I98" s="202">
        <v>0</v>
      </c>
      <c r="J98" s="202">
        <v>13.36</v>
      </c>
      <c r="K98" s="202">
        <v>5.1100000000000003</v>
      </c>
      <c r="L98" s="202">
        <v>2.0099999999999998</v>
      </c>
      <c r="M98" s="202">
        <v>0</v>
      </c>
      <c r="N98" s="202">
        <v>0.94</v>
      </c>
      <c r="O98" s="202">
        <v>1.58</v>
      </c>
      <c r="P98" s="202">
        <v>1.73</v>
      </c>
      <c r="Q98" s="202">
        <v>0.16</v>
      </c>
      <c r="R98" s="202">
        <v>0.31</v>
      </c>
      <c r="S98" s="202">
        <v>0.2</v>
      </c>
      <c r="T98" s="202">
        <v>0</v>
      </c>
      <c r="U98" s="202">
        <v>8.67</v>
      </c>
      <c r="V98" s="202">
        <v>0.16</v>
      </c>
      <c r="W98" s="202">
        <v>0.27</v>
      </c>
      <c r="X98" s="202">
        <v>0.78</v>
      </c>
      <c r="Y98" s="202">
        <v>0</v>
      </c>
      <c r="Z98" s="202">
        <v>2.2000000000000002</v>
      </c>
      <c r="AA98" s="202">
        <v>0.62</v>
      </c>
      <c r="AB98" s="202">
        <v>0</v>
      </c>
      <c r="AC98" s="202">
        <v>11.15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-2.4300000000000002</v>
      </c>
      <c r="AJ98" s="202">
        <v>0</v>
      </c>
      <c r="AK98" s="202">
        <v>2.7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0.24370000000000033</v>
      </c>
      <c r="E99">
        <f t="shared" si="0"/>
        <v>0</v>
      </c>
      <c r="F99">
        <f t="shared" si="0"/>
        <v>0</v>
      </c>
      <c r="G99">
        <f t="shared" si="0"/>
        <v>0.42245999999999972</v>
      </c>
      <c r="H99">
        <f t="shared" si="0"/>
        <v>0</v>
      </c>
      <c r="I99">
        <f t="shared" si="0"/>
        <v>0</v>
      </c>
      <c r="J99">
        <f t="shared" si="0"/>
        <v>0.48750749999999976</v>
      </c>
      <c r="K99">
        <f t="shared" si="0"/>
        <v>1.3434549999999958</v>
      </c>
      <c r="L99">
        <f t="shared" si="0"/>
        <v>0.49026750000000002</v>
      </c>
      <c r="M99">
        <f t="shared" si="0"/>
        <v>0</v>
      </c>
      <c r="N99">
        <f t="shared" si="0"/>
        <v>2.2559999999999969E-2</v>
      </c>
      <c r="O99">
        <f t="shared" si="0"/>
        <v>3.7920000000000016E-2</v>
      </c>
      <c r="P99">
        <f t="shared" si="0"/>
        <v>5.3004999999999872E-2</v>
      </c>
      <c r="Q99">
        <f t="shared" si="0"/>
        <v>3.6094999999999954E-2</v>
      </c>
      <c r="R99">
        <f t="shared" si="0"/>
        <v>7.6949999999999935E-2</v>
      </c>
      <c r="S99">
        <f t="shared" si="0"/>
        <v>4.443249999999991E-2</v>
      </c>
      <c r="T99">
        <f t="shared" si="0"/>
        <v>0</v>
      </c>
      <c r="U99">
        <f t="shared" si="0"/>
        <v>0.20493499999999978</v>
      </c>
      <c r="V99">
        <f t="shared" si="0"/>
        <v>1.5077499999999987E-2</v>
      </c>
      <c r="W99">
        <f t="shared" si="0"/>
        <v>9.9300000000000152E-3</v>
      </c>
      <c r="X99">
        <f t="shared" si="0"/>
        <v>3.1420000000000024E-2</v>
      </c>
      <c r="Y99">
        <f t="shared" si="0"/>
        <v>0</v>
      </c>
      <c r="Z99">
        <f t="shared" si="0"/>
        <v>0.42139750000000026</v>
      </c>
      <c r="AA99">
        <f t="shared" si="0"/>
        <v>0.12158249999999998</v>
      </c>
      <c r="AB99">
        <f t="shared" si="0"/>
        <v>0</v>
      </c>
      <c r="AC99">
        <f t="shared" si="0"/>
        <v>0.25974500000000028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0.52961000000000058</v>
      </c>
      <c r="AJ99">
        <f t="shared" si="0"/>
        <v>0</v>
      </c>
      <c r="AK99">
        <f t="shared" si="0"/>
        <v>0.18263250000000039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10.029999999999999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10.029999999999999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10.029999999999999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10.029999999999999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10.029999999999999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10.029999999999999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10.029999999999999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10.029999999999999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10.029999999999999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10.029999999999999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10.029999999999999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10.029999999999999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10.029999999999999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10.029999999999999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10.029999999999999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10.029999999999999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10.029999999999999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10.029999999999999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10.029999999999999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10.029999999999999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10.029999999999999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10.029999999999999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10.029999999999999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10.029999999999999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10.029999999999999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10.029999999999999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10.029999999999999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10.029999999999999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10.029999999999999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10.029999999999999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10.029999999999999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10.029999999999999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10.029999999999999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10.029999999999999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10.029999999999999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10.029999999999999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10.16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10.16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10.16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10.16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10.16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10.16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10.16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10.16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10.16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10.16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10.16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10.16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10.4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10.4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10.4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10.4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10.4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10.4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10.4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10.4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10.4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10.4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10.4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10.84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10.4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10.4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10.4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10.4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10.4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10.4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10.4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10.4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10.4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10.4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10.4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10.4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10.4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10.4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10.4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10.4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10.4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10.4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10.4</v>
      </c>
      <c r="AJ81" s="202">
        <v>0</v>
      </c>
      <c r="AK81" s="202">
        <v>0.27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10.4</v>
      </c>
      <c r="AJ82" s="202">
        <v>0</v>
      </c>
      <c r="AK82" s="202">
        <v>0.27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12.57</v>
      </c>
      <c r="AJ83" s="202">
        <v>0</v>
      </c>
      <c r="AK83" s="202">
        <v>0.27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12.57</v>
      </c>
      <c r="AJ84" s="202">
        <v>0</v>
      </c>
      <c r="AK84" s="202">
        <v>0.27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12.57</v>
      </c>
      <c r="AJ85" s="202">
        <v>0</v>
      </c>
      <c r="AK85" s="202">
        <v>0.27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12.57</v>
      </c>
      <c r="AJ86" s="202">
        <v>0</v>
      </c>
      <c r="AK86" s="202">
        <v>0.27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12.57</v>
      </c>
      <c r="AJ87" s="202">
        <v>0</v>
      </c>
      <c r="AK87" s="202">
        <v>0.27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12.57</v>
      </c>
      <c r="AJ88" s="202">
        <v>0</v>
      </c>
      <c r="AK88" s="202">
        <v>0.27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12.57</v>
      </c>
      <c r="AJ89" s="202">
        <v>0</v>
      </c>
      <c r="AK89" s="202">
        <v>0.27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12.57</v>
      </c>
      <c r="AJ90" s="202">
        <v>0</v>
      </c>
      <c r="AK90" s="202">
        <v>0.27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12.43</v>
      </c>
      <c r="AJ91" s="202">
        <v>0</v>
      </c>
      <c r="AK91" s="202">
        <v>0.27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12.43</v>
      </c>
      <c r="AJ92" s="202">
        <v>0</v>
      </c>
      <c r="AK92" s="202">
        <v>0.27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12.43</v>
      </c>
      <c r="AJ93" s="202">
        <v>0</v>
      </c>
      <c r="AK93" s="202">
        <v>0.27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12.43</v>
      </c>
      <c r="AJ94" s="202">
        <v>0</v>
      </c>
      <c r="AK94" s="202">
        <v>0.27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12.43</v>
      </c>
      <c r="AJ95" s="202">
        <v>0</v>
      </c>
      <c r="AK95" s="202">
        <v>0.27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12.43</v>
      </c>
      <c r="AJ96" s="202">
        <v>0</v>
      </c>
      <c r="AK96" s="202">
        <v>0.27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12.43</v>
      </c>
      <c r="AJ97" s="202">
        <v>0</v>
      </c>
      <c r="AK97" s="202">
        <v>0.27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12.43</v>
      </c>
      <c r="AJ98" s="202">
        <v>0</v>
      </c>
      <c r="AK98" s="202">
        <v>0.27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0.25405999999999984</v>
      </c>
      <c r="AJ99">
        <f t="shared" si="0"/>
        <v>0</v>
      </c>
      <c r="AK99">
        <f t="shared" si="0"/>
        <v>1.2149999999999999E-3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10.56</v>
      </c>
      <c r="K3" s="202">
        <v>2.95</v>
      </c>
      <c r="L3" s="202">
        <v>9.3699999999999992</v>
      </c>
      <c r="M3" s="202">
        <v>0.08</v>
      </c>
      <c r="N3" s="202">
        <v>0.09</v>
      </c>
      <c r="O3" s="202">
        <v>0.1</v>
      </c>
      <c r="P3" s="202">
        <v>0.14000000000000001</v>
      </c>
      <c r="Q3" s="202">
        <v>0.38</v>
      </c>
      <c r="R3" s="202">
        <v>1.24</v>
      </c>
      <c r="S3" s="202">
        <v>0.62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49.72</v>
      </c>
      <c r="AJ3" s="202">
        <v>0</v>
      </c>
      <c r="AK3" s="202">
        <v>4.3499999999999996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0.14000000000000001</v>
      </c>
      <c r="AW3" s="202">
        <v>0.17</v>
      </c>
      <c r="AX3" s="202">
        <v>0.11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10.56</v>
      </c>
      <c r="K4" s="202">
        <v>2.95</v>
      </c>
      <c r="L4" s="202">
        <v>9.3800000000000008</v>
      </c>
      <c r="M4" s="202">
        <v>0.08</v>
      </c>
      <c r="N4" s="202">
        <v>0.09</v>
      </c>
      <c r="O4" s="202">
        <v>0.1</v>
      </c>
      <c r="P4" s="202">
        <v>0.14000000000000001</v>
      </c>
      <c r="Q4" s="202">
        <v>0.4</v>
      </c>
      <c r="R4" s="202">
        <v>1.24</v>
      </c>
      <c r="S4" s="202">
        <v>0.65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49.72</v>
      </c>
      <c r="AJ4" s="202">
        <v>0</v>
      </c>
      <c r="AK4" s="202">
        <v>4.3499999999999996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0.14000000000000001</v>
      </c>
      <c r="AW4" s="202">
        <v>0.17</v>
      </c>
      <c r="AX4" s="202">
        <v>0.11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10.56</v>
      </c>
      <c r="K5" s="202">
        <v>2.95</v>
      </c>
      <c r="L5" s="202">
        <v>2.0299999999999998</v>
      </c>
      <c r="M5" s="202">
        <v>0.08</v>
      </c>
      <c r="N5" s="202">
        <v>0.09</v>
      </c>
      <c r="O5" s="202">
        <v>0.1</v>
      </c>
      <c r="P5" s="202">
        <v>0.14000000000000001</v>
      </c>
      <c r="Q5" s="202">
        <v>0.4</v>
      </c>
      <c r="R5" s="202">
        <v>1.24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49.72</v>
      </c>
      <c r="AJ5" s="202">
        <v>0</v>
      </c>
      <c r="AK5" s="202">
        <v>4.3499999999999996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0.14000000000000001</v>
      </c>
      <c r="AW5" s="202">
        <v>0.17</v>
      </c>
      <c r="AX5" s="202">
        <v>0.11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10.56</v>
      </c>
      <c r="K6" s="202">
        <v>2.95</v>
      </c>
      <c r="L6" s="202">
        <v>9.3800000000000008</v>
      </c>
      <c r="M6" s="202">
        <v>0.08</v>
      </c>
      <c r="N6" s="202">
        <v>0.09</v>
      </c>
      <c r="O6" s="202">
        <v>0.1</v>
      </c>
      <c r="P6" s="202">
        <v>0.14000000000000001</v>
      </c>
      <c r="Q6" s="202">
        <v>0.4</v>
      </c>
      <c r="R6" s="202">
        <v>1.24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49.72</v>
      </c>
      <c r="AJ6" s="202">
        <v>0</v>
      </c>
      <c r="AK6" s="202">
        <v>4.3499999999999996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0.14000000000000001</v>
      </c>
      <c r="AW6" s="202">
        <v>0.17</v>
      </c>
      <c r="AX6" s="202">
        <v>0.11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10.56</v>
      </c>
      <c r="K7" s="202">
        <v>2.95</v>
      </c>
      <c r="L7" s="202">
        <v>9.3800000000000008</v>
      </c>
      <c r="M7" s="202">
        <v>0.08</v>
      </c>
      <c r="N7" s="202">
        <v>0.09</v>
      </c>
      <c r="O7" s="202">
        <v>0.1</v>
      </c>
      <c r="P7" s="202">
        <v>0.14000000000000001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49.72</v>
      </c>
      <c r="AJ7" s="202">
        <v>0</v>
      </c>
      <c r="AK7" s="202">
        <v>4.3499999999999996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0.14000000000000001</v>
      </c>
      <c r="AW7" s="202">
        <v>0.17</v>
      </c>
      <c r="AX7" s="202">
        <v>0.11</v>
      </c>
      <c r="AY7" s="202">
        <v>0.12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10.56</v>
      </c>
      <c r="K8" s="202">
        <v>2.95</v>
      </c>
      <c r="L8" s="202">
        <v>9.3800000000000008</v>
      </c>
      <c r="M8" s="202">
        <v>0.08</v>
      </c>
      <c r="N8" s="202">
        <v>0.09</v>
      </c>
      <c r="O8" s="202">
        <v>0.1</v>
      </c>
      <c r="P8" s="202">
        <v>0.19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49.72</v>
      </c>
      <c r="AJ8" s="202">
        <v>0</v>
      </c>
      <c r="AK8" s="202">
        <v>4.3499999999999996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0.14000000000000001</v>
      </c>
      <c r="AW8" s="202">
        <v>0.17</v>
      </c>
      <c r="AX8" s="202">
        <v>0.11</v>
      </c>
      <c r="AY8" s="202">
        <v>0.12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10.56</v>
      </c>
      <c r="K9" s="202">
        <v>2.95</v>
      </c>
      <c r="L9" s="202">
        <v>9.3800000000000008</v>
      </c>
      <c r="M9" s="202">
        <v>0.08</v>
      </c>
      <c r="N9" s="202">
        <v>0.09</v>
      </c>
      <c r="O9" s="202">
        <v>0.1</v>
      </c>
      <c r="P9" s="202">
        <v>0.19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49.72</v>
      </c>
      <c r="AJ9" s="202">
        <v>0</v>
      </c>
      <c r="AK9" s="202">
        <v>3.74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0.14000000000000001</v>
      </c>
      <c r="AW9" s="202">
        <v>0.17</v>
      </c>
      <c r="AX9" s="202">
        <v>0.11</v>
      </c>
      <c r="AY9" s="202">
        <v>0.12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10.56</v>
      </c>
      <c r="K10" s="202">
        <v>2.95</v>
      </c>
      <c r="L10" s="202">
        <v>9.3800000000000008</v>
      </c>
      <c r="M10" s="202">
        <v>0.08</v>
      </c>
      <c r="N10" s="202">
        <v>0.09</v>
      </c>
      <c r="O10" s="202">
        <v>0.1</v>
      </c>
      <c r="P10" s="202">
        <v>0.15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49.72</v>
      </c>
      <c r="AJ10" s="202">
        <v>0</v>
      </c>
      <c r="AK10" s="202">
        <v>3.74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0.14000000000000001</v>
      </c>
      <c r="AW10" s="202">
        <v>0.17</v>
      </c>
      <c r="AX10" s="202">
        <v>0.11</v>
      </c>
      <c r="AY10" s="202">
        <v>0.12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10.56</v>
      </c>
      <c r="K11" s="202">
        <v>2.95</v>
      </c>
      <c r="L11" s="202">
        <v>9.3800000000000008</v>
      </c>
      <c r="M11" s="202">
        <v>0.09</v>
      </c>
      <c r="N11" s="202">
        <v>0.09</v>
      </c>
      <c r="O11" s="202">
        <v>0.1</v>
      </c>
      <c r="P11" s="202">
        <v>0.15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49.72</v>
      </c>
      <c r="AJ11" s="202">
        <v>0</v>
      </c>
      <c r="AK11" s="202">
        <v>3.74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0.14000000000000001</v>
      </c>
      <c r="AW11" s="202">
        <v>0.17</v>
      </c>
      <c r="AX11" s="202">
        <v>0.11</v>
      </c>
      <c r="AY11" s="202">
        <v>0.12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10.56</v>
      </c>
      <c r="K12" s="202">
        <v>2.95</v>
      </c>
      <c r="L12" s="202">
        <v>9.3800000000000008</v>
      </c>
      <c r="M12" s="202">
        <v>0.08</v>
      </c>
      <c r="N12" s="202">
        <v>0.09</v>
      </c>
      <c r="O12" s="202">
        <v>0.1</v>
      </c>
      <c r="P12" s="202">
        <v>0.16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49.72</v>
      </c>
      <c r="AJ12" s="202">
        <v>0</v>
      </c>
      <c r="AK12" s="202">
        <v>3.74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0.14000000000000001</v>
      </c>
      <c r="AW12" s="202">
        <v>0.17</v>
      </c>
      <c r="AX12" s="202">
        <v>0.11</v>
      </c>
      <c r="AY12" s="202">
        <v>2.89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10.56</v>
      </c>
      <c r="K13" s="202">
        <v>2.95</v>
      </c>
      <c r="L13" s="202">
        <v>9.3800000000000008</v>
      </c>
      <c r="M13" s="202">
        <v>0.08</v>
      </c>
      <c r="N13" s="202">
        <v>0.09</v>
      </c>
      <c r="O13" s="202">
        <v>0.1</v>
      </c>
      <c r="P13" s="202">
        <v>0.15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49.72</v>
      </c>
      <c r="AJ13" s="202">
        <v>0</v>
      </c>
      <c r="AK13" s="202">
        <v>3.74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0.14000000000000001</v>
      </c>
      <c r="AW13" s="202">
        <v>0.17</v>
      </c>
      <c r="AX13" s="202">
        <v>0.11</v>
      </c>
      <c r="AY13" s="202">
        <v>2.89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10.56</v>
      </c>
      <c r="K14" s="202">
        <v>2.95</v>
      </c>
      <c r="L14" s="202">
        <v>9.3800000000000008</v>
      </c>
      <c r="M14" s="202">
        <v>0.08</v>
      </c>
      <c r="N14" s="202">
        <v>0.09</v>
      </c>
      <c r="O14" s="202">
        <v>0.1</v>
      </c>
      <c r="P14" s="202">
        <v>0.15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49.72</v>
      </c>
      <c r="AJ14" s="202">
        <v>0</v>
      </c>
      <c r="AK14" s="202">
        <v>3.74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0.14000000000000001</v>
      </c>
      <c r="AW14" s="202">
        <v>0.17</v>
      </c>
      <c r="AX14" s="202">
        <v>0.11</v>
      </c>
      <c r="AY14" s="202">
        <v>2.89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10.56</v>
      </c>
      <c r="K15" s="202">
        <v>2.95</v>
      </c>
      <c r="L15" s="202">
        <v>9.3800000000000008</v>
      </c>
      <c r="M15" s="202">
        <v>0.08</v>
      </c>
      <c r="N15" s="202">
        <v>0.09</v>
      </c>
      <c r="O15" s="202">
        <v>0.1</v>
      </c>
      <c r="P15" s="202">
        <v>0.15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49.72</v>
      </c>
      <c r="AJ15" s="202">
        <v>0</v>
      </c>
      <c r="AK15" s="202">
        <v>3.74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0.14000000000000001</v>
      </c>
      <c r="AW15" s="202">
        <v>0.17</v>
      </c>
      <c r="AX15" s="202">
        <v>0.11</v>
      </c>
      <c r="AY15" s="202">
        <v>2.89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10.56</v>
      </c>
      <c r="K16" s="202">
        <v>2.95</v>
      </c>
      <c r="L16" s="202">
        <v>9.3800000000000008</v>
      </c>
      <c r="M16" s="202">
        <v>0.08</v>
      </c>
      <c r="N16" s="202">
        <v>0.09</v>
      </c>
      <c r="O16" s="202">
        <v>0.1</v>
      </c>
      <c r="P16" s="202">
        <v>0.15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49.72</v>
      </c>
      <c r="AJ16" s="202">
        <v>0</v>
      </c>
      <c r="AK16" s="202">
        <v>3.74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0.14000000000000001</v>
      </c>
      <c r="AW16" s="202">
        <v>0.17</v>
      </c>
      <c r="AX16" s="202">
        <v>0.11</v>
      </c>
      <c r="AY16" s="202">
        <v>2.89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10.56</v>
      </c>
      <c r="K17" s="202">
        <v>2.95</v>
      </c>
      <c r="L17" s="202">
        <v>9.3800000000000008</v>
      </c>
      <c r="M17" s="202">
        <v>0.08</v>
      </c>
      <c r="N17" s="202">
        <v>0.09</v>
      </c>
      <c r="O17" s="202">
        <v>0.1</v>
      </c>
      <c r="P17" s="202">
        <v>0.15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49.72</v>
      </c>
      <c r="AJ17" s="202">
        <v>0</v>
      </c>
      <c r="AK17" s="202">
        <v>3.74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0.14000000000000001</v>
      </c>
      <c r="AW17" s="202">
        <v>0.17</v>
      </c>
      <c r="AX17" s="202">
        <v>0.11</v>
      </c>
      <c r="AY17" s="202">
        <v>2.89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10.56</v>
      </c>
      <c r="K18" s="202">
        <v>2.95</v>
      </c>
      <c r="L18" s="202">
        <v>9.3800000000000008</v>
      </c>
      <c r="M18" s="202">
        <v>0.08</v>
      </c>
      <c r="N18" s="202">
        <v>0.09</v>
      </c>
      <c r="O18" s="202">
        <v>0.1</v>
      </c>
      <c r="P18" s="202">
        <v>0.15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49.72</v>
      </c>
      <c r="AJ18" s="202">
        <v>0</v>
      </c>
      <c r="AK18" s="202">
        <v>3.74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0.14000000000000001</v>
      </c>
      <c r="AW18" s="202">
        <v>0.17</v>
      </c>
      <c r="AX18" s="202">
        <v>0.11</v>
      </c>
      <c r="AY18" s="202">
        <v>2.89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10.56</v>
      </c>
      <c r="K19" s="202">
        <v>2.95</v>
      </c>
      <c r="L19" s="202">
        <v>9.3800000000000008</v>
      </c>
      <c r="M19" s="202">
        <v>0.08</v>
      </c>
      <c r="N19" s="202">
        <v>0.09</v>
      </c>
      <c r="O19" s="202">
        <v>0.1</v>
      </c>
      <c r="P19" s="202">
        <v>0.15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49.72</v>
      </c>
      <c r="AJ19" s="202">
        <v>0</v>
      </c>
      <c r="AK19" s="202">
        <v>3.74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0.14000000000000001</v>
      </c>
      <c r="AW19" s="202">
        <v>0.17</v>
      </c>
      <c r="AX19" s="202">
        <v>0.11</v>
      </c>
      <c r="AY19" s="202">
        <v>2.89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10.56</v>
      </c>
      <c r="K20" s="202">
        <v>2.95</v>
      </c>
      <c r="L20" s="202">
        <v>7.42</v>
      </c>
      <c r="M20" s="202">
        <v>0.08</v>
      </c>
      <c r="N20" s="202">
        <v>0.09</v>
      </c>
      <c r="O20" s="202">
        <v>0.1</v>
      </c>
      <c r="P20" s="202">
        <v>0.15</v>
      </c>
      <c r="Q20" s="202">
        <v>0.18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49.72</v>
      </c>
      <c r="AJ20" s="202">
        <v>0</v>
      </c>
      <c r="AK20" s="202">
        <v>3.74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0.14000000000000001</v>
      </c>
      <c r="AW20" s="202">
        <v>0.17</v>
      </c>
      <c r="AX20" s="202">
        <v>0.11</v>
      </c>
      <c r="AY20" s="202">
        <v>2.89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10.56</v>
      </c>
      <c r="K21" s="202">
        <v>2.95</v>
      </c>
      <c r="L21" s="202">
        <v>7.42</v>
      </c>
      <c r="M21" s="202">
        <v>0.08</v>
      </c>
      <c r="N21" s="202">
        <v>0.09</v>
      </c>
      <c r="O21" s="202">
        <v>0.1</v>
      </c>
      <c r="P21" s="202">
        <v>0.15</v>
      </c>
      <c r="Q21" s="202">
        <v>0.18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49.72</v>
      </c>
      <c r="AJ21" s="202">
        <v>0</v>
      </c>
      <c r="AK21" s="202">
        <v>3.74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0.14000000000000001</v>
      </c>
      <c r="AW21" s="202">
        <v>0.17</v>
      </c>
      <c r="AX21" s="202">
        <v>0.11</v>
      </c>
      <c r="AY21" s="202">
        <v>2.89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10.56</v>
      </c>
      <c r="K22" s="202">
        <v>2.95</v>
      </c>
      <c r="L22" s="202">
        <v>7.42</v>
      </c>
      <c r="M22" s="202">
        <v>0.08</v>
      </c>
      <c r="N22" s="202">
        <v>0.09</v>
      </c>
      <c r="O22" s="202">
        <v>0.1</v>
      </c>
      <c r="P22" s="202">
        <v>0.15</v>
      </c>
      <c r="Q22" s="202">
        <v>0.18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49.72</v>
      </c>
      <c r="AJ22" s="202">
        <v>0</v>
      </c>
      <c r="AK22" s="202">
        <v>3.74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0.14000000000000001</v>
      </c>
      <c r="AW22" s="202">
        <v>0.17</v>
      </c>
      <c r="AX22" s="202">
        <v>0.11</v>
      </c>
      <c r="AY22" s="202">
        <v>2.89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10.56</v>
      </c>
      <c r="K23" s="202">
        <v>2.95</v>
      </c>
      <c r="L23" s="202">
        <v>7.42</v>
      </c>
      <c r="M23" s="202">
        <v>0.08</v>
      </c>
      <c r="N23" s="202">
        <v>0.09</v>
      </c>
      <c r="O23" s="202">
        <v>0.1</v>
      </c>
      <c r="P23" s="202">
        <v>0.15</v>
      </c>
      <c r="Q23" s="202">
        <v>0.18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49.72</v>
      </c>
      <c r="AJ23" s="202">
        <v>0</v>
      </c>
      <c r="AK23" s="202">
        <v>3.74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0.14000000000000001</v>
      </c>
      <c r="AW23" s="202">
        <v>0.17</v>
      </c>
      <c r="AX23" s="202">
        <v>0.11</v>
      </c>
      <c r="AY23" s="202">
        <v>2.89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10.56</v>
      </c>
      <c r="K24" s="202">
        <v>2.95</v>
      </c>
      <c r="L24" s="202">
        <v>7.42</v>
      </c>
      <c r="M24" s="202">
        <v>0.08</v>
      </c>
      <c r="N24" s="202">
        <v>0.09</v>
      </c>
      <c r="O24" s="202">
        <v>0.1</v>
      </c>
      <c r="P24" s="202">
        <v>0.15</v>
      </c>
      <c r="Q24" s="202">
        <v>0.18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49.72</v>
      </c>
      <c r="AJ24" s="202">
        <v>0</v>
      </c>
      <c r="AK24" s="202">
        <v>3.74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0.14000000000000001</v>
      </c>
      <c r="AW24" s="202">
        <v>0.17</v>
      </c>
      <c r="AX24" s="202">
        <v>0.11</v>
      </c>
      <c r="AY24" s="202">
        <v>2.89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10.56</v>
      </c>
      <c r="K25" s="202">
        <v>2.95</v>
      </c>
      <c r="L25" s="202">
        <v>7.42</v>
      </c>
      <c r="M25" s="202">
        <v>0.08</v>
      </c>
      <c r="N25" s="202">
        <v>0.09</v>
      </c>
      <c r="O25" s="202">
        <v>0.1</v>
      </c>
      <c r="P25" s="202">
        <v>0.15</v>
      </c>
      <c r="Q25" s="202">
        <v>0.18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49.72</v>
      </c>
      <c r="AJ25" s="202">
        <v>0</v>
      </c>
      <c r="AK25" s="202">
        <v>3.74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0.14000000000000001</v>
      </c>
      <c r="AW25" s="202">
        <v>0.17</v>
      </c>
      <c r="AX25" s="202">
        <v>0.11</v>
      </c>
      <c r="AY25" s="202">
        <v>2.89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10.56</v>
      </c>
      <c r="K26" s="202">
        <v>2.95</v>
      </c>
      <c r="L26" s="202">
        <v>7.42</v>
      </c>
      <c r="M26" s="202">
        <v>0.08</v>
      </c>
      <c r="N26" s="202">
        <v>0.09</v>
      </c>
      <c r="O26" s="202">
        <v>0.1</v>
      </c>
      <c r="P26" s="202">
        <v>0.15</v>
      </c>
      <c r="Q26" s="202">
        <v>0.18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49.72</v>
      </c>
      <c r="AJ26" s="202">
        <v>0</v>
      </c>
      <c r="AK26" s="202">
        <v>3.74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0.14000000000000001</v>
      </c>
      <c r="AW26" s="202">
        <v>0.17</v>
      </c>
      <c r="AX26" s="202">
        <v>0.11</v>
      </c>
      <c r="AY26" s="202">
        <v>2.89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8.42</v>
      </c>
      <c r="H27" s="202">
        <v>0</v>
      </c>
      <c r="I27" s="202">
        <v>0</v>
      </c>
      <c r="J27" s="202">
        <v>10.56</v>
      </c>
      <c r="K27" s="202">
        <v>2.95</v>
      </c>
      <c r="L27" s="202">
        <v>7.42</v>
      </c>
      <c r="M27" s="202">
        <v>0.08</v>
      </c>
      <c r="N27" s="202">
        <v>0.09</v>
      </c>
      <c r="O27" s="202">
        <v>0.1</v>
      </c>
      <c r="P27" s="202">
        <v>0.15</v>
      </c>
      <c r="Q27" s="202">
        <v>0.18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49.72</v>
      </c>
      <c r="AJ27" s="202">
        <v>0</v>
      </c>
      <c r="AK27" s="202">
        <v>3.74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0.14000000000000001</v>
      </c>
      <c r="AW27" s="202">
        <v>0.17</v>
      </c>
      <c r="AX27" s="202">
        <v>0.11</v>
      </c>
      <c r="AY27" s="202">
        <v>0.12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8.42</v>
      </c>
      <c r="H28" s="202">
        <v>0</v>
      </c>
      <c r="I28" s="202">
        <v>0</v>
      </c>
      <c r="J28" s="202">
        <v>10.56</v>
      </c>
      <c r="K28" s="202">
        <v>2.95</v>
      </c>
      <c r="L28" s="202">
        <v>7.42</v>
      </c>
      <c r="M28" s="202">
        <v>0.08</v>
      </c>
      <c r="N28" s="202">
        <v>0.09</v>
      </c>
      <c r="O28" s="202">
        <v>0.1</v>
      </c>
      <c r="P28" s="202">
        <v>0.15</v>
      </c>
      <c r="Q28" s="202">
        <v>0.18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49.72</v>
      </c>
      <c r="AJ28" s="202">
        <v>0</v>
      </c>
      <c r="AK28" s="202">
        <v>3.74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0.14000000000000001</v>
      </c>
      <c r="AW28" s="202">
        <v>0.17</v>
      </c>
      <c r="AX28" s="202">
        <v>0.11</v>
      </c>
      <c r="AY28" s="202">
        <v>0.12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8.42</v>
      </c>
      <c r="H29" s="202">
        <v>0</v>
      </c>
      <c r="I29" s="202">
        <v>0</v>
      </c>
      <c r="J29" s="202">
        <v>10.56</v>
      </c>
      <c r="K29" s="202">
        <v>2.95</v>
      </c>
      <c r="L29" s="202">
        <v>7.42</v>
      </c>
      <c r="M29" s="202">
        <v>0.08</v>
      </c>
      <c r="N29" s="202">
        <v>0.09</v>
      </c>
      <c r="O29" s="202">
        <v>0.1</v>
      </c>
      <c r="P29" s="202">
        <v>0.15</v>
      </c>
      <c r="Q29" s="202">
        <v>0.18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49.72</v>
      </c>
      <c r="AJ29" s="202">
        <v>0</v>
      </c>
      <c r="AK29" s="202">
        <v>3.74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0.14000000000000001</v>
      </c>
      <c r="AW29" s="202">
        <v>0.17</v>
      </c>
      <c r="AX29" s="202">
        <v>0.11</v>
      </c>
      <c r="AY29" s="202">
        <v>0.12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8.42</v>
      </c>
      <c r="H30" s="202">
        <v>0</v>
      </c>
      <c r="I30" s="202">
        <v>0</v>
      </c>
      <c r="J30" s="202">
        <v>10.56</v>
      </c>
      <c r="K30" s="202">
        <v>2.95</v>
      </c>
      <c r="L30" s="202">
        <v>7.42</v>
      </c>
      <c r="M30" s="202">
        <v>0.08</v>
      </c>
      <c r="N30" s="202">
        <v>0.09</v>
      </c>
      <c r="O30" s="202">
        <v>0.1</v>
      </c>
      <c r="P30" s="202">
        <v>0.15</v>
      </c>
      <c r="Q30" s="202">
        <v>0.18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49.72</v>
      </c>
      <c r="AJ30" s="202">
        <v>0</v>
      </c>
      <c r="AK30" s="202">
        <v>3.74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0.14000000000000001</v>
      </c>
      <c r="AW30" s="202">
        <v>0.17</v>
      </c>
      <c r="AX30" s="202">
        <v>0.11</v>
      </c>
      <c r="AY30" s="202">
        <v>0.12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8.42</v>
      </c>
      <c r="H31" s="202">
        <v>0</v>
      </c>
      <c r="I31" s="202">
        <v>0</v>
      </c>
      <c r="J31" s="202">
        <v>10.56</v>
      </c>
      <c r="K31" s="202">
        <v>2.95</v>
      </c>
      <c r="L31" s="202">
        <v>7.42</v>
      </c>
      <c r="M31" s="202">
        <v>0.08</v>
      </c>
      <c r="N31" s="202">
        <v>0.09</v>
      </c>
      <c r="O31" s="202">
        <v>0.1</v>
      </c>
      <c r="P31" s="202">
        <v>0.15</v>
      </c>
      <c r="Q31" s="202">
        <v>0.18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49.72</v>
      </c>
      <c r="AJ31" s="202">
        <v>0</v>
      </c>
      <c r="AK31" s="202">
        <v>3.74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0.14000000000000001</v>
      </c>
      <c r="AW31" s="202">
        <v>0.17</v>
      </c>
      <c r="AX31" s="202">
        <v>0.11</v>
      </c>
      <c r="AY31" s="202">
        <v>0.12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8.42</v>
      </c>
      <c r="H32" s="202">
        <v>0</v>
      </c>
      <c r="I32" s="202">
        <v>0</v>
      </c>
      <c r="J32" s="202">
        <v>10.56</v>
      </c>
      <c r="K32" s="202">
        <v>2.95</v>
      </c>
      <c r="L32" s="202">
        <v>7.42</v>
      </c>
      <c r="M32" s="202">
        <v>0.08</v>
      </c>
      <c r="N32" s="202">
        <v>0.09</v>
      </c>
      <c r="O32" s="202">
        <v>0.1</v>
      </c>
      <c r="P32" s="202">
        <v>0.15</v>
      </c>
      <c r="Q32" s="202">
        <v>0.18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49.72</v>
      </c>
      <c r="AJ32" s="202">
        <v>0</v>
      </c>
      <c r="AK32" s="202">
        <v>3.74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0.14000000000000001</v>
      </c>
      <c r="AW32" s="202">
        <v>0.17</v>
      </c>
      <c r="AX32" s="202">
        <v>0.11</v>
      </c>
      <c r="AY32" s="202">
        <v>0.12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8.42</v>
      </c>
      <c r="H33" s="202">
        <v>0</v>
      </c>
      <c r="I33" s="202">
        <v>0</v>
      </c>
      <c r="J33" s="202">
        <v>10.56</v>
      </c>
      <c r="K33" s="202">
        <v>2.95</v>
      </c>
      <c r="L33" s="202">
        <v>7.42</v>
      </c>
      <c r="M33" s="202">
        <v>0.08</v>
      </c>
      <c r="N33" s="202">
        <v>0.09</v>
      </c>
      <c r="O33" s="202">
        <v>0.1</v>
      </c>
      <c r="P33" s="202">
        <v>0.15</v>
      </c>
      <c r="Q33" s="202">
        <v>0.18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49.72</v>
      </c>
      <c r="AJ33" s="202">
        <v>0</v>
      </c>
      <c r="AK33" s="202">
        <v>3.74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0.14000000000000001</v>
      </c>
      <c r="AW33" s="202">
        <v>0.17</v>
      </c>
      <c r="AX33" s="202">
        <v>0.11</v>
      </c>
      <c r="AY33" s="202">
        <v>0.12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8.42</v>
      </c>
      <c r="H34" s="202">
        <v>0</v>
      </c>
      <c r="I34" s="202">
        <v>0</v>
      </c>
      <c r="J34" s="202">
        <v>10.56</v>
      </c>
      <c r="K34" s="202">
        <v>2.95</v>
      </c>
      <c r="L34" s="202">
        <v>7.42</v>
      </c>
      <c r="M34" s="202">
        <v>0.08</v>
      </c>
      <c r="N34" s="202">
        <v>0.09</v>
      </c>
      <c r="O34" s="202">
        <v>0.1</v>
      </c>
      <c r="P34" s="202">
        <v>0.15</v>
      </c>
      <c r="Q34" s="202">
        <v>0.18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49.72</v>
      </c>
      <c r="AJ34" s="202">
        <v>0</v>
      </c>
      <c r="AK34" s="202">
        <v>3.74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0.14000000000000001</v>
      </c>
      <c r="AW34" s="202">
        <v>0.17</v>
      </c>
      <c r="AX34" s="202">
        <v>0.11</v>
      </c>
      <c r="AY34" s="202">
        <v>2.89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8.42</v>
      </c>
      <c r="H35" s="202">
        <v>0</v>
      </c>
      <c r="I35" s="202">
        <v>0</v>
      </c>
      <c r="J35" s="202">
        <v>10.42</v>
      </c>
      <c r="K35" s="202">
        <v>2.95</v>
      </c>
      <c r="L35" s="202">
        <v>7.42</v>
      </c>
      <c r="M35" s="202">
        <v>0.08</v>
      </c>
      <c r="N35" s="202">
        <v>0.09</v>
      </c>
      <c r="O35" s="202">
        <v>0.1</v>
      </c>
      <c r="P35" s="202">
        <v>0.15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49.72</v>
      </c>
      <c r="AJ35" s="202">
        <v>0</v>
      </c>
      <c r="AK35" s="202">
        <v>3.74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0.14000000000000001</v>
      </c>
      <c r="AW35" s="202">
        <v>0.17</v>
      </c>
      <c r="AX35" s="202">
        <v>0.11</v>
      </c>
      <c r="AY35" s="202">
        <v>2.89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8.42</v>
      </c>
      <c r="H36" s="202">
        <v>0</v>
      </c>
      <c r="I36" s="202">
        <v>0</v>
      </c>
      <c r="J36" s="202">
        <v>10.42</v>
      </c>
      <c r="K36" s="202">
        <v>2.95</v>
      </c>
      <c r="L36" s="202">
        <v>7.42</v>
      </c>
      <c r="M36" s="202">
        <v>0.08</v>
      </c>
      <c r="N36" s="202">
        <v>0.09</v>
      </c>
      <c r="O36" s="202">
        <v>0.1</v>
      </c>
      <c r="P36" s="202">
        <v>0.15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49.72</v>
      </c>
      <c r="AJ36" s="202">
        <v>0</v>
      </c>
      <c r="AK36" s="202">
        <v>3.74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0.14000000000000001</v>
      </c>
      <c r="AW36" s="202">
        <v>0.17</v>
      </c>
      <c r="AX36" s="202">
        <v>0.11</v>
      </c>
      <c r="AY36" s="202">
        <v>2.89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8.42</v>
      </c>
      <c r="H37" s="202">
        <v>0</v>
      </c>
      <c r="I37" s="202">
        <v>0</v>
      </c>
      <c r="J37" s="202">
        <v>10.42</v>
      </c>
      <c r="K37" s="202">
        <v>2.95</v>
      </c>
      <c r="L37" s="202">
        <v>7.42</v>
      </c>
      <c r="M37" s="202">
        <v>0.08</v>
      </c>
      <c r="N37" s="202">
        <v>0.09</v>
      </c>
      <c r="O37" s="202">
        <v>0.1</v>
      </c>
      <c r="P37" s="202">
        <v>0.43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49.72</v>
      </c>
      <c r="AJ37" s="202">
        <v>0</v>
      </c>
      <c r="AK37" s="202">
        <v>3.74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0.14000000000000001</v>
      </c>
      <c r="AW37" s="202">
        <v>0.11</v>
      </c>
      <c r="AX37" s="202">
        <v>0.11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8.42</v>
      </c>
      <c r="H38" s="202">
        <v>0</v>
      </c>
      <c r="I38" s="202">
        <v>0</v>
      </c>
      <c r="J38" s="202">
        <v>10.42</v>
      </c>
      <c r="K38" s="202">
        <v>2.95</v>
      </c>
      <c r="L38" s="202">
        <v>7.42</v>
      </c>
      <c r="M38" s="202">
        <v>0.08</v>
      </c>
      <c r="N38" s="202">
        <v>0.09</v>
      </c>
      <c r="O38" s="202">
        <v>0.1</v>
      </c>
      <c r="P38" s="202">
        <v>0.43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49.72</v>
      </c>
      <c r="AJ38" s="202">
        <v>0</v>
      </c>
      <c r="AK38" s="202">
        <v>3.74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0.14000000000000001</v>
      </c>
      <c r="AW38" s="202">
        <v>0.11</v>
      </c>
      <c r="AX38" s="202">
        <v>0.11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8.42</v>
      </c>
      <c r="H39" s="202">
        <v>0</v>
      </c>
      <c r="I39" s="202">
        <v>0</v>
      </c>
      <c r="J39" s="202">
        <v>10.42</v>
      </c>
      <c r="K39" s="202">
        <v>2.95</v>
      </c>
      <c r="L39" s="202">
        <v>7.42</v>
      </c>
      <c r="M39" s="202">
        <v>0.08</v>
      </c>
      <c r="N39" s="202">
        <v>0.09</v>
      </c>
      <c r="O39" s="202">
        <v>0.1</v>
      </c>
      <c r="P39" s="202">
        <v>0.43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50.33</v>
      </c>
      <c r="AJ39" s="202">
        <v>0</v>
      </c>
      <c r="AK39" s="202">
        <v>3.74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0.14000000000000001</v>
      </c>
      <c r="AW39" s="202">
        <v>0.11</v>
      </c>
      <c r="AX39" s="202">
        <v>0.11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8.42</v>
      </c>
      <c r="H40" s="202">
        <v>0</v>
      </c>
      <c r="I40" s="202">
        <v>0</v>
      </c>
      <c r="J40" s="202">
        <v>10.42</v>
      </c>
      <c r="K40" s="202">
        <v>2.95</v>
      </c>
      <c r="L40" s="202">
        <v>7.42</v>
      </c>
      <c r="M40" s="202">
        <v>0.08</v>
      </c>
      <c r="N40" s="202">
        <v>0.09</v>
      </c>
      <c r="O40" s="202">
        <v>0.1</v>
      </c>
      <c r="P40" s="202">
        <v>0.43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50.33</v>
      </c>
      <c r="AJ40" s="202">
        <v>0</v>
      </c>
      <c r="AK40" s="202">
        <v>3.74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0.14000000000000001</v>
      </c>
      <c r="AW40" s="202">
        <v>0.11</v>
      </c>
      <c r="AX40" s="202">
        <v>0.11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8.42</v>
      </c>
      <c r="H41" s="202">
        <v>0</v>
      </c>
      <c r="I41" s="202">
        <v>0</v>
      </c>
      <c r="J41" s="202">
        <v>10.42</v>
      </c>
      <c r="K41" s="202">
        <v>2.95</v>
      </c>
      <c r="L41" s="202">
        <v>7.42</v>
      </c>
      <c r="M41" s="202">
        <v>0.08</v>
      </c>
      <c r="N41" s="202">
        <v>0.09</v>
      </c>
      <c r="O41" s="202">
        <v>0.1</v>
      </c>
      <c r="P41" s="202">
        <v>0.43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50.33</v>
      </c>
      <c r="AJ41" s="202">
        <v>0</v>
      </c>
      <c r="AK41" s="202">
        <v>3.74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0.14000000000000001</v>
      </c>
      <c r="AW41" s="202">
        <v>0.11</v>
      </c>
      <c r="AX41" s="202">
        <v>0.11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8.42</v>
      </c>
      <c r="H42" s="202">
        <v>0</v>
      </c>
      <c r="I42" s="202">
        <v>0</v>
      </c>
      <c r="J42" s="202">
        <v>10.42</v>
      </c>
      <c r="K42" s="202">
        <v>2.95</v>
      </c>
      <c r="L42" s="202">
        <v>7.42</v>
      </c>
      <c r="M42" s="202">
        <v>0.08</v>
      </c>
      <c r="N42" s="202">
        <v>0.09</v>
      </c>
      <c r="O42" s="202">
        <v>0.1</v>
      </c>
      <c r="P42" s="202">
        <v>0.43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50.33</v>
      </c>
      <c r="AJ42" s="202">
        <v>0</v>
      </c>
      <c r="AK42" s="202">
        <v>3.74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0.14000000000000001</v>
      </c>
      <c r="AW42" s="202">
        <v>0.11</v>
      </c>
      <c r="AX42" s="202">
        <v>0.11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8.42</v>
      </c>
      <c r="H43" s="202">
        <v>0</v>
      </c>
      <c r="I43" s="202">
        <v>0</v>
      </c>
      <c r="J43" s="202">
        <v>10.42</v>
      </c>
      <c r="K43" s="202">
        <v>2.95</v>
      </c>
      <c r="L43" s="202">
        <v>7.42</v>
      </c>
      <c r="M43" s="202">
        <v>0.08</v>
      </c>
      <c r="N43" s="202">
        <v>0.09</v>
      </c>
      <c r="O43" s="202">
        <v>0.1</v>
      </c>
      <c r="P43" s="202">
        <v>0.43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50.33</v>
      </c>
      <c r="AJ43" s="202">
        <v>0</v>
      </c>
      <c r="AK43" s="202">
        <v>3.74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0.14000000000000001</v>
      </c>
      <c r="AW43" s="202">
        <v>0.11</v>
      </c>
      <c r="AX43" s="202">
        <v>0.11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8.42</v>
      </c>
      <c r="H44" s="202">
        <v>0</v>
      </c>
      <c r="I44" s="202">
        <v>0</v>
      </c>
      <c r="J44" s="202">
        <v>10.42</v>
      </c>
      <c r="K44" s="202">
        <v>2.95</v>
      </c>
      <c r="L44" s="202">
        <v>7.42</v>
      </c>
      <c r="M44" s="202">
        <v>0.08</v>
      </c>
      <c r="N44" s="202">
        <v>0.09</v>
      </c>
      <c r="O44" s="202">
        <v>0.1</v>
      </c>
      <c r="P44" s="202">
        <v>0.43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50.33</v>
      </c>
      <c r="AJ44" s="202">
        <v>0</v>
      </c>
      <c r="AK44" s="202">
        <v>3.74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0.14000000000000001</v>
      </c>
      <c r="AW44" s="202">
        <v>0.08</v>
      </c>
      <c r="AX44" s="202">
        <v>0.11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8.42</v>
      </c>
      <c r="H45" s="202">
        <v>0</v>
      </c>
      <c r="I45" s="202">
        <v>0</v>
      </c>
      <c r="J45" s="202">
        <v>10.42</v>
      </c>
      <c r="K45" s="202">
        <v>2.95</v>
      </c>
      <c r="L45" s="202">
        <v>7.42</v>
      </c>
      <c r="M45" s="202">
        <v>0.08</v>
      </c>
      <c r="N45" s="202">
        <v>0.09</v>
      </c>
      <c r="O45" s="202">
        <v>0.1</v>
      </c>
      <c r="P45" s="202">
        <v>0.43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50.33</v>
      </c>
      <c r="AJ45" s="202">
        <v>0</v>
      </c>
      <c r="AK45" s="202">
        <v>3.74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0.14000000000000001</v>
      </c>
      <c r="AW45" s="202">
        <v>0.08</v>
      </c>
      <c r="AX45" s="202">
        <v>0.11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8.42</v>
      </c>
      <c r="H46" s="202">
        <v>0</v>
      </c>
      <c r="I46" s="202">
        <v>0</v>
      </c>
      <c r="J46" s="202">
        <v>10.42</v>
      </c>
      <c r="K46" s="202">
        <v>2.95</v>
      </c>
      <c r="L46" s="202">
        <v>7.42</v>
      </c>
      <c r="M46" s="202">
        <v>0.08</v>
      </c>
      <c r="N46" s="202">
        <v>0.09</v>
      </c>
      <c r="O46" s="202">
        <v>0.1</v>
      </c>
      <c r="P46" s="202">
        <v>0.43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50.33</v>
      </c>
      <c r="AJ46" s="202">
        <v>0</v>
      </c>
      <c r="AK46" s="202">
        <v>3.74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0.14000000000000001</v>
      </c>
      <c r="AW46" s="202">
        <v>0.08</v>
      </c>
      <c r="AX46" s="202">
        <v>0.11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8.42</v>
      </c>
      <c r="H47" s="202">
        <v>0</v>
      </c>
      <c r="I47" s="202">
        <v>0</v>
      </c>
      <c r="J47" s="202">
        <v>10.42</v>
      </c>
      <c r="K47" s="202">
        <v>2.95</v>
      </c>
      <c r="L47" s="202">
        <v>7.42</v>
      </c>
      <c r="M47" s="202">
        <v>0.21</v>
      </c>
      <c r="N47" s="202">
        <v>0.09</v>
      </c>
      <c r="O47" s="202">
        <v>0.1</v>
      </c>
      <c r="P47" s="202">
        <v>0.24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50.33</v>
      </c>
      <c r="AJ47" s="202">
        <v>0</v>
      </c>
      <c r="AK47" s="202">
        <v>3.74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0.14000000000000001</v>
      </c>
      <c r="AW47" s="202">
        <v>0.04</v>
      </c>
      <c r="AX47" s="202">
        <v>0.11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8.42</v>
      </c>
      <c r="H48" s="202">
        <v>0</v>
      </c>
      <c r="I48" s="202">
        <v>0</v>
      </c>
      <c r="J48" s="202">
        <v>10.42</v>
      </c>
      <c r="K48" s="202">
        <v>2.95</v>
      </c>
      <c r="L48" s="202">
        <v>7.42</v>
      </c>
      <c r="M48" s="202">
        <v>0.08</v>
      </c>
      <c r="N48" s="202">
        <v>0.09</v>
      </c>
      <c r="O48" s="202">
        <v>0.1</v>
      </c>
      <c r="P48" s="202">
        <v>0.15</v>
      </c>
      <c r="Q48" s="202">
        <v>0.18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50.33</v>
      </c>
      <c r="AJ48" s="202">
        <v>0</v>
      </c>
      <c r="AK48" s="202">
        <v>3.74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0.14000000000000001</v>
      </c>
      <c r="AW48" s="202">
        <v>0.04</v>
      </c>
      <c r="AX48" s="202">
        <v>0.11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8.42</v>
      </c>
      <c r="H49" s="202">
        <v>0</v>
      </c>
      <c r="I49" s="202">
        <v>0</v>
      </c>
      <c r="J49" s="202">
        <v>10.42</v>
      </c>
      <c r="K49" s="202">
        <v>2.95</v>
      </c>
      <c r="L49" s="202">
        <v>7.42</v>
      </c>
      <c r="M49" s="202">
        <v>0.08</v>
      </c>
      <c r="N49" s="202">
        <v>0.09</v>
      </c>
      <c r="O49" s="202">
        <v>0.1</v>
      </c>
      <c r="P49" s="202">
        <v>0.14000000000000001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50.33</v>
      </c>
      <c r="AJ49" s="202">
        <v>0</v>
      </c>
      <c r="AK49" s="202">
        <v>3.74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0.14000000000000001</v>
      </c>
      <c r="AW49" s="202">
        <v>0.04</v>
      </c>
      <c r="AX49" s="202">
        <v>0.11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8.42</v>
      </c>
      <c r="H50" s="202">
        <v>0</v>
      </c>
      <c r="I50" s="202">
        <v>0</v>
      </c>
      <c r="J50" s="202">
        <v>10.42</v>
      </c>
      <c r="K50" s="202">
        <v>2.95</v>
      </c>
      <c r="L50" s="202">
        <v>7.42</v>
      </c>
      <c r="M50" s="202">
        <v>0.08</v>
      </c>
      <c r="N50" s="202">
        <v>0.09</v>
      </c>
      <c r="O50" s="202">
        <v>0.1</v>
      </c>
      <c r="P50" s="202">
        <v>0.14000000000000001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50.33</v>
      </c>
      <c r="AJ50" s="202">
        <v>0</v>
      </c>
      <c r="AK50" s="202">
        <v>3.74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0.14000000000000001</v>
      </c>
      <c r="AW50" s="202">
        <v>0.04</v>
      </c>
      <c r="AX50" s="202">
        <v>0.11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8.39</v>
      </c>
      <c r="H51" s="202">
        <v>0</v>
      </c>
      <c r="I51" s="202">
        <v>0</v>
      </c>
      <c r="J51" s="202">
        <v>10.42</v>
      </c>
      <c r="K51" s="202">
        <v>2.95</v>
      </c>
      <c r="L51" s="202">
        <v>9.3800000000000008</v>
      </c>
      <c r="M51" s="202">
        <v>0.08</v>
      </c>
      <c r="N51" s="202">
        <v>0.09</v>
      </c>
      <c r="O51" s="202">
        <v>0.1</v>
      </c>
      <c r="P51" s="202">
        <v>0.14000000000000001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51.53</v>
      </c>
      <c r="AJ51" s="202">
        <v>0</v>
      </c>
      <c r="AK51" s="202">
        <v>3.74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0.14000000000000001</v>
      </c>
      <c r="AW51" s="202">
        <v>0.04</v>
      </c>
      <c r="AX51" s="202">
        <v>0.11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8.39</v>
      </c>
      <c r="H52" s="202">
        <v>0</v>
      </c>
      <c r="I52" s="202">
        <v>0</v>
      </c>
      <c r="J52" s="202">
        <v>10.42</v>
      </c>
      <c r="K52" s="202">
        <v>2.95</v>
      </c>
      <c r="L52" s="202">
        <v>9.3800000000000008</v>
      </c>
      <c r="M52" s="202">
        <v>0.08</v>
      </c>
      <c r="N52" s="202">
        <v>0.09</v>
      </c>
      <c r="O52" s="202">
        <v>0.1</v>
      </c>
      <c r="P52" s="202">
        <v>0.14000000000000001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51.53</v>
      </c>
      <c r="AJ52" s="202">
        <v>0</v>
      </c>
      <c r="AK52" s="202">
        <v>3.74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0.14000000000000001</v>
      </c>
      <c r="AW52" s="202">
        <v>0.04</v>
      </c>
      <c r="AX52" s="202">
        <v>0.11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8.39</v>
      </c>
      <c r="H53" s="202">
        <v>0</v>
      </c>
      <c r="I53" s="202">
        <v>0</v>
      </c>
      <c r="J53" s="202">
        <v>10.42</v>
      </c>
      <c r="K53" s="202">
        <v>2.95</v>
      </c>
      <c r="L53" s="202">
        <v>9.3800000000000008</v>
      </c>
      <c r="M53" s="202">
        <v>0.08</v>
      </c>
      <c r="N53" s="202">
        <v>0.09</v>
      </c>
      <c r="O53" s="202">
        <v>0.1</v>
      </c>
      <c r="P53" s="202">
        <v>0.14000000000000001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51.53</v>
      </c>
      <c r="AJ53" s="202">
        <v>0</v>
      </c>
      <c r="AK53" s="202">
        <v>3.74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0.14000000000000001</v>
      </c>
      <c r="AW53" s="202">
        <v>0.04</v>
      </c>
      <c r="AX53" s="202">
        <v>0.11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8.39</v>
      </c>
      <c r="H54" s="202">
        <v>0</v>
      </c>
      <c r="I54" s="202">
        <v>0</v>
      </c>
      <c r="J54" s="202">
        <v>10.42</v>
      </c>
      <c r="K54" s="202">
        <v>2.95</v>
      </c>
      <c r="L54" s="202">
        <v>9.3800000000000008</v>
      </c>
      <c r="M54" s="202">
        <v>0.08</v>
      </c>
      <c r="N54" s="202">
        <v>0.09</v>
      </c>
      <c r="O54" s="202">
        <v>0.1</v>
      </c>
      <c r="P54" s="202">
        <v>0.14000000000000001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51.53</v>
      </c>
      <c r="AJ54" s="202">
        <v>0</v>
      </c>
      <c r="AK54" s="202">
        <v>3.74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0.14000000000000001</v>
      </c>
      <c r="AW54" s="202">
        <v>0.04</v>
      </c>
      <c r="AX54" s="202">
        <v>0.11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8.39</v>
      </c>
      <c r="H55" s="202">
        <v>0</v>
      </c>
      <c r="I55" s="202">
        <v>0</v>
      </c>
      <c r="J55" s="202">
        <v>10.42</v>
      </c>
      <c r="K55" s="202">
        <v>2.95</v>
      </c>
      <c r="L55" s="202">
        <v>9.3800000000000008</v>
      </c>
      <c r="M55" s="202">
        <v>0.08</v>
      </c>
      <c r="N55" s="202">
        <v>0.09</v>
      </c>
      <c r="O55" s="202">
        <v>0.1</v>
      </c>
      <c r="P55" s="202">
        <v>0.14000000000000001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51.53</v>
      </c>
      <c r="AJ55" s="202">
        <v>0</v>
      </c>
      <c r="AK55" s="202">
        <v>3.74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0.14000000000000001</v>
      </c>
      <c r="AW55" s="202">
        <v>0.04</v>
      </c>
      <c r="AX55" s="202">
        <v>0.11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8.39</v>
      </c>
      <c r="H56" s="202">
        <v>0</v>
      </c>
      <c r="I56" s="202">
        <v>0</v>
      </c>
      <c r="J56" s="202">
        <v>10.42</v>
      </c>
      <c r="K56" s="202">
        <v>2.95</v>
      </c>
      <c r="L56" s="202">
        <v>9.3800000000000008</v>
      </c>
      <c r="M56" s="202">
        <v>0.08</v>
      </c>
      <c r="N56" s="202">
        <v>0.09</v>
      </c>
      <c r="O56" s="202">
        <v>0.1</v>
      </c>
      <c r="P56" s="202">
        <v>0.14000000000000001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51.53</v>
      </c>
      <c r="AJ56" s="202">
        <v>0</v>
      </c>
      <c r="AK56" s="202">
        <v>3.74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0.14000000000000001</v>
      </c>
      <c r="AW56" s="202">
        <v>0.04</v>
      </c>
      <c r="AX56" s="202">
        <v>0.11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8.39</v>
      </c>
      <c r="H57" s="202">
        <v>0</v>
      </c>
      <c r="I57" s="202">
        <v>0</v>
      </c>
      <c r="J57" s="202">
        <v>10.42</v>
      </c>
      <c r="K57" s="202">
        <v>2.95</v>
      </c>
      <c r="L57" s="202">
        <v>9.3800000000000008</v>
      </c>
      <c r="M57" s="202">
        <v>0.08</v>
      </c>
      <c r="N57" s="202">
        <v>0.09</v>
      </c>
      <c r="O57" s="202">
        <v>0.1</v>
      </c>
      <c r="P57" s="202">
        <v>0.14000000000000001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51.53</v>
      </c>
      <c r="AJ57" s="202">
        <v>0</v>
      </c>
      <c r="AK57" s="202">
        <v>3.74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0.14000000000000001</v>
      </c>
      <c r="AW57" s="202">
        <v>0.04</v>
      </c>
      <c r="AX57" s="202">
        <v>0.11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8.39</v>
      </c>
      <c r="H58" s="202">
        <v>0</v>
      </c>
      <c r="I58" s="202">
        <v>0</v>
      </c>
      <c r="J58" s="202">
        <v>10.42</v>
      </c>
      <c r="K58" s="202">
        <v>2.95</v>
      </c>
      <c r="L58" s="202">
        <v>9.3800000000000008</v>
      </c>
      <c r="M58" s="202">
        <v>0.08</v>
      </c>
      <c r="N58" s="202">
        <v>0.09</v>
      </c>
      <c r="O58" s="202">
        <v>0.1</v>
      </c>
      <c r="P58" s="202">
        <v>0.14000000000000001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51.53</v>
      </c>
      <c r="AJ58" s="202">
        <v>0</v>
      </c>
      <c r="AK58" s="202">
        <v>3.74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0.14000000000000001</v>
      </c>
      <c r="AW58" s="202">
        <v>0.04</v>
      </c>
      <c r="AX58" s="202">
        <v>0.11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10.42</v>
      </c>
      <c r="K59" s="202">
        <v>2.95</v>
      </c>
      <c r="L59" s="202">
        <v>9.3800000000000008</v>
      </c>
      <c r="M59" s="202">
        <v>0.08</v>
      </c>
      <c r="N59" s="202">
        <v>0.09</v>
      </c>
      <c r="O59" s="202">
        <v>0.1</v>
      </c>
      <c r="P59" s="202">
        <v>0.14000000000000001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51.53</v>
      </c>
      <c r="AJ59" s="202">
        <v>0</v>
      </c>
      <c r="AK59" s="202">
        <v>3.74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0.14000000000000001</v>
      </c>
      <c r="AW59" s="202">
        <v>0.04</v>
      </c>
      <c r="AX59" s="202">
        <v>0.11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10.42</v>
      </c>
      <c r="K60" s="202">
        <v>2.95</v>
      </c>
      <c r="L60" s="202">
        <v>9.3800000000000008</v>
      </c>
      <c r="M60" s="202">
        <v>0.08</v>
      </c>
      <c r="N60" s="202">
        <v>0.09</v>
      </c>
      <c r="O60" s="202">
        <v>0.1</v>
      </c>
      <c r="P60" s="202">
        <v>0.14000000000000001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51.53</v>
      </c>
      <c r="AJ60" s="202">
        <v>0</v>
      </c>
      <c r="AK60" s="202">
        <v>4.3499999999999996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0.14000000000000001</v>
      </c>
      <c r="AW60" s="202">
        <v>0.08</v>
      </c>
      <c r="AX60" s="202">
        <v>0.11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10.42</v>
      </c>
      <c r="K61" s="202">
        <v>2.95</v>
      </c>
      <c r="L61" s="202">
        <v>9.3800000000000008</v>
      </c>
      <c r="M61" s="202">
        <v>0.08</v>
      </c>
      <c r="N61" s="202">
        <v>0.09</v>
      </c>
      <c r="O61" s="202">
        <v>0.1</v>
      </c>
      <c r="P61" s="202">
        <v>0.14000000000000001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51.53</v>
      </c>
      <c r="AJ61" s="202">
        <v>0</v>
      </c>
      <c r="AK61" s="202">
        <v>4.3499999999999996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0.14000000000000001</v>
      </c>
      <c r="AW61" s="202">
        <v>0.11</v>
      </c>
      <c r="AX61" s="202">
        <v>0.11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10.42</v>
      </c>
      <c r="K62" s="202">
        <v>2.95</v>
      </c>
      <c r="L62" s="202">
        <v>9.3800000000000008</v>
      </c>
      <c r="M62" s="202">
        <v>0.08</v>
      </c>
      <c r="N62" s="202">
        <v>0.09</v>
      </c>
      <c r="O62" s="202">
        <v>0.1</v>
      </c>
      <c r="P62" s="202">
        <v>0.14000000000000001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2.25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53.74</v>
      </c>
      <c r="AJ62" s="202">
        <v>0</v>
      </c>
      <c r="AK62" s="202">
        <v>4.3499999999999996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0.14000000000000001</v>
      </c>
      <c r="AW62" s="202">
        <v>0.11</v>
      </c>
      <c r="AX62" s="202">
        <v>0.11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10.42</v>
      </c>
      <c r="K63" s="202">
        <v>2.95</v>
      </c>
      <c r="L63" s="202">
        <v>9.3800000000000008</v>
      </c>
      <c r="M63" s="202">
        <v>0.08</v>
      </c>
      <c r="N63" s="202">
        <v>0.09</v>
      </c>
      <c r="O63" s="202">
        <v>0.1</v>
      </c>
      <c r="P63" s="202">
        <v>0.14000000000000001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51.53</v>
      </c>
      <c r="AJ63" s="202">
        <v>0</v>
      </c>
      <c r="AK63" s="202">
        <v>4.3499999999999996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0.14000000000000001</v>
      </c>
      <c r="AW63" s="202">
        <v>0.11</v>
      </c>
      <c r="AX63" s="202">
        <v>0.11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10.42</v>
      </c>
      <c r="K64" s="202">
        <v>2.95</v>
      </c>
      <c r="L64" s="202">
        <v>9.3800000000000008</v>
      </c>
      <c r="M64" s="202">
        <v>0.08</v>
      </c>
      <c r="N64" s="202">
        <v>0.09</v>
      </c>
      <c r="O64" s="202">
        <v>0.1</v>
      </c>
      <c r="P64" s="202">
        <v>0.14000000000000001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51.53</v>
      </c>
      <c r="AJ64" s="202">
        <v>0</v>
      </c>
      <c r="AK64" s="202">
        <v>4.3499999999999996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0.14000000000000001</v>
      </c>
      <c r="AW64" s="202">
        <v>0.11</v>
      </c>
      <c r="AX64" s="202">
        <v>0.11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10.42</v>
      </c>
      <c r="K65" s="202">
        <v>2.95</v>
      </c>
      <c r="L65" s="202">
        <v>9.3800000000000008</v>
      </c>
      <c r="M65" s="202">
        <v>0.08</v>
      </c>
      <c r="N65" s="202">
        <v>0.09</v>
      </c>
      <c r="O65" s="202">
        <v>0.1</v>
      </c>
      <c r="P65" s="202">
        <v>0.14000000000000001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51.53</v>
      </c>
      <c r="AJ65" s="202">
        <v>0</v>
      </c>
      <c r="AK65" s="202">
        <v>4.3499999999999996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0.14000000000000001</v>
      </c>
      <c r="AW65" s="202">
        <v>0.11</v>
      </c>
      <c r="AX65" s="202">
        <v>0.11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10.42</v>
      </c>
      <c r="K66" s="202">
        <v>2.95</v>
      </c>
      <c r="L66" s="202">
        <v>9.3800000000000008</v>
      </c>
      <c r="M66" s="202">
        <v>0.08</v>
      </c>
      <c r="N66" s="202">
        <v>0.09</v>
      </c>
      <c r="O66" s="202">
        <v>0.1</v>
      </c>
      <c r="P66" s="202">
        <v>0.14000000000000001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51.53</v>
      </c>
      <c r="AJ66" s="202">
        <v>0</v>
      </c>
      <c r="AK66" s="202">
        <v>4.3499999999999996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0.14000000000000001</v>
      </c>
      <c r="AW66" s="202">
        <v>0.11</v>
      </c>
      <c r="AX66" s="202">
        <v>0.11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10.42</v>
      </c>
      <c r="K67" s="202">
        <v>2.95</v>
      </c>
      <c r="L67" s="202">
        <v>9.3800000000000008</v>
      </c>
      <c r="M67" s="202">
        <v>0.08</v>
      </c>
      <c r="N67" s="202">
        <v>0.09</v>
      </c>
      <c r="O67" s="202">
        <v>0.1</v>
      </c>
      <c r="P67" s="202">
        <v>0.14000000000000001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51.53</v>
      </c>
      <c r="AJ67" s="202">
        <v>0</v>
      </c>
      <c r="AK67" s="202">
        <v>4.3499999999999996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0.14000000000000001</v>
      </c>
      <c r="AW67" s="202">
        <v>0.11</v>
      </c>
      <c r="AX67" s="202">
        <v>0.11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10.42</v>
      </c>
      <c r="K68" s="202">
        <v>2.95</v>
      </c>
      <c r="L68" s="202">
        <v>9.3800000000000008</v>
      </c>
      <c r="M68" s="202">
        <v>0.08</v>
      </c>
      <c r="N68" s="202">
        <v>0.09</v>
      </c>
      <c r="O68" s="202">
        <v>0.1</v>
      </c>
      <c r="P68" s="202">
        <v>0.14000000000000001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51.53</v>
      </c>
      <c r="AJ68" s="202">
        <v>0</v>
      </c>
      <c r="AK68" s="202">
        <v>4.3499999999999996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0.14000000000000001</v>
      </c>
      <c r="AW68" s="202">
        <v>0.11</v>
      </c>
      <c r="AX68" s="202">
        <v>0.11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10.42</v>
      </c>
      <c r="K69" s="202">
        <v>2.95</v>
      </c>
      <c r="L69" s="202">
        <v>9.3800000000000008</v>
      </c>
      <c r="M69" s="202">
        <v>0.08</v>
      </c>
      <c r="N69" s="202">
        <v>0.09</v>
      </c>
      <c r="O69" s="202">
        <v>0.1</v>
      </c>
      <c r="P69" s="202">
        <v>0.14000000000000001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51.53</v>
      </c>
      <c r="AJ69" s="202">
        <v>0</v>
      </c>
      <c r="AK69" s="202">
        <v>4.3499999999999996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0.14000000000000001</v>
      </c>
      <c r="AW69" s="202">
        <v>0.11</v>
      </c>
      <c r="AX69" s="202">
        <v>0.11</v>
      </c>
      <c r="AY69" s="202">
        <v>0.12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10.42</v>
      </c>
      <c r="K70" s="202">
        <v>2.95</v>
      </c>
      <c r="L70" s="202">
        <v>9.3800000000000008</v>
      </c>
      <c r="M70" s="202">
        <v>0.08</v>
      </c>
      <c r="N70" s="202">
        <v>0.09</v>
      </c>
      <c r="O70" s="202">
        <v>0.1</v>
      </c>
      <c r="P70" s="202">
        <v>0.14000000000000001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51.53</v>
      </c>
      <c r="AJ70" s="202">
        <v>0</v>
      </c>
      <c r="AK70" s="202">
        <v>4.3499999999999996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0.14000000000000001</v>
      </c>
      <c r="AW70" s="202">
        <v>0.11</v>
      </c>
      <c r="AX70" s="202">
        <v>0.11</v>
      </c>
      <c r="AY70" s="202">
        <v>0.12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10.42</v>
      </c>
      <c r="K71" s="202">
        <v>2.95</v>
      </c>
      <c r="L71" s="202">
        <v>9.3800000000000008</v>
      </c>
      <c r="M71" s="202">
        <v>0.08</v>
      </c>
      <c r="N71" s="202">
        <v>0.09</v>
      </c>
      <c r="O71" s="202">
        <v>0.1</v>
      </c>
      <c r="P71" s="202">
        <v>0.14000000000000001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51.53</v>
      </c>
      <c r="AJ71" s="202">
        <v>0</v>
      </c>
      <c r="AK71" s="202">
        <v>4.3499999999999996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0.14000000000000001</v>
      </c>
      <c r="AW71" s="202">
        <v>0.11</v>
      </c>
      <c r="AX71" s="202">
        <v>0.11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10.42</v>
      </c>
      <c r="K72" s="202">
        <v>2.95</v>
      </c>
      <c r="L72" s="202">
        <v>9.3800000000000008</v>
      </c>
      <c r="M72" s="202">
        <v>0.08</v>
      </c>
      <c r="N72" s="202">
        <v>0.09</v>
      </c>
      <c r="O72" s="202">
        <v>0.1</v>
      </c>
      <c r="P72" s="202">
        <v>0.14000000000000001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51.53</v>
      </c>
      <c r="AJ72" s="202">
        <v>0</v>
      </c>
      <c r="AK72" s="202">
        <v>4.3499999999999996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0.14000000000000001</v>
      </c>
      <c r="AW72" s="202">
        <v>0.17</v>
      </c>
      <c r="AX72" s="202">
        <v>0.11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10.42</v>
      </c>
      <c r="K73" s="202">
        <v>2.95</v>
      </c>
      <c r="L73" s="202">
        <v>9.3800000000000008</v>
      </c>
      <c r="M73" s="202">
        <v>0.08</v>
      </c>
      <c r="N73" s="202">
        <v>0.09</v>
      </c>
      <c r="O73" s="202">
        <v>0.1</v>
      </c>
      <c r="P73" s="202">
        <v>0.14000000000000001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51.53</v>
      </c>
      <c r="AJ73" s="202">
        <v>0</v>
      </c>
      <c r="AK73" s="202">
        <v>4.3499999999999996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0.14000000000000001</v>
      </c>
      <c r="AW73" s="202">
        <v>0.17</v>
      </c>
      <c r="AX73" s="202">
        <v>0.11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10.42</v>
      </c>
      <c r="K74" s="202">
        <v>2.95</v>
      </c>
      <c r="L74" s="202">
        <v>9.3800000000000008</v>
      </c>
      <c r="M74" s="202">
        <v>0.08</v>
      </c>
      <c r="N74" s="202">
        <v>0.09</v>
      </c>
      <c r="O74" s="202">
        <v>0.1</v>
      </c>
      <c r="P74" s="202">
        <v>0.14000000000000001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51.53</v>
      </c>
      <c r="AJ74" s="202">
        <v>0</v>
      </c>
      <c r="AK74" s="202">
        <v>4.3499999999999996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0.14000000000000001</v>
      </c>
      <c r="AW74" s="202">
        <v>0.17</v>
      </c>
      <c r="AX74" s="202">
        <v>0.11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8.3800000000000008</v>
      </c>
      <c r="H75" s="202">
        <v>0</v>
      </c>
      <c r="I75" s="202">
        <v>0</v>
      </c>
      <c r="J75" s="202">
        <v>10.28</v>
      </c>
      <c r="K75" s="202">
        <v>2.95</v>
      </c>
      <c r="L75" s="202">
        <v>9.3800000000000008</v>
      </c>
      <c r="M75" s="202">
        <v>0.08</v>
      </c>
      <c r="N75" s="202">
        <v>0.09</v>
      </c>
      <c r="O75" s="202">
        <v>0.1</v>
      </c>
      <c r="P75" s="202">
        <v>0.14000000000000001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51.53</v>
      </c>
      <c r="AJ75" s="202">
        <v>0</v>
      </c>
      <c r="AK75" s="202">
        <v>4.3499999999999996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0.14000000000000001</v>
      </c>
      <c r="AW75" s="202">
        <v>0.17</v>
      </c>
      <c r="AX75" s="202">
        <v>0.11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8.3800000000000008</v>
      </c>
      <c r="H76" s="202">
        <v>0</v>
      </c>
      <c r="I76" s="202">
        <v>0</v>
      </c>
      <c r="J76" s="202">
        <v>10.28</v>
      </c>
      <c r="K76" s="202">
        <v>2.95</v>
      </c>
      <c r="L76" s="202">
        <v>9.3800000000000008</v>
      </c>
      <c r="M76" s="202">
        <v>0.08</v>
      </c>
      <c r="N76" s="202">
        <v>0.09</v>
      </c>
      <c r="O76" s="202">
        <v>0.1</v>
      </c>
      <c r="P76" s="202">
        <v>0.14000000000000001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51.53</v>
      </c>
      <c r="AJ76" s="202">
        <v>0</v>
      </c>
      <c r="AK76" s="202">
        <v>4.3499999999999996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0.14000000000000001</v>
      </c>
      <c r="AW76" s="202">
        <v>0.17</v>
      </c>
      <c r="AX76" s="202">
        <v>0.11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8.3800000000000008</v>
      </c>
      <c r="H77" s="202">
        <v>0</v>
      </c>
      <c r="I77" s="202">
        <v>0</v>
      </c>
      <c r="J77" s="202">
        <v>10.28</v>
      </c>
      <c r="K77" s="202">
        <v>2.95</v>
      </c>
      <c r="L77" s="202">
        <v>9.3800000000000008</v>
      </c>
      <c r="M77" s="202">
        <v>0.08</v>
      </c>
      <c r="N77" s="202">
        <v>0.09</v>
      </c>
      <c r="O77" s="202">
        <v>0.1</v>
      </c>
      <c r="P77" s="202">
        <v>0.14000000000000001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51.53</v>
      </c>
      <c r="AJ77" s="202">
        <v>0</v>
      </c>
      <c r="AK77" s="202">
        <v>4.3499999999999996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0.14000000000000001</v>
      </c>
      <c r="AW77" s="202">
        <v>0.17</v>
      </c>
      <c r="AX77" s="202">
        <v>0.11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8.3800000000000008</v>
      </c>
      <c r="H78" s="202">
        <v>0</v>
      </c>
      <c r="I78" s="202">
        <v>0</v>
      </c>
      <c r="J78" s="202">
        <v>10.28</v>
      </c>
      <c r="K78" s="202">
        <v>2.95</v>
      </c>
      <c r="L78" s="202">
        <v>9.3800000000000008</v>
      </c>
      <c r="M78" s="202">
        <v>0.08</v>
      </c>
      <c r="N78" s="202">
        <v>0.09</v>
      </c>
      <c r="O78" s="202">
        <v>0.1</v>
      </c>
      <c r="P78" s="202">
        <v>0.14000000000000001</v>
      </c>
      <c r="Q78" s="202">
        <v>0.4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51.53</v>
      </c>
      <c r="AJ78" s="202">
        <v>0</v>
      </c>
      <c r="AK78" s="202">
        <v>4.3499999999999996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0.17</v>
      </c>
      <c r="AX78" s="202">
        <v>0.11</v>
      </c>
      <c r="AY78" s="202">
        <v>0.12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8.3800000000000008</v>
      </c>
      <c r="H79" s="202">
        <v>0</v>
      </c>
      <c r="I79" s="202">
        <v>0</v>
      </c>
      <c r="J79" s="202">
        <v>10.28</v>
      </c>
      <c r="K79" s="202">
        <v>2.95</v>
      </c>
      <c r="L79" s="202">
        <v>9.3699999999999992</v>
      </c>
      <c r="M79" s="202">
        <v>0.08</v>
      </c>
      <c r="N79" s="202">
        <v>0.09</v>
      </c>
      <c r="O79" s="202">
        <v>0.1</v>
      </c>
      <c r="P79" s="202">
        <v>0.14000000000000001</v>
      </c>
      <c r="Q79" s="202">
        <v>0.38</v>
      </c>
      <c r="R79" s="202">
        <v>1.24</v>
      </c>
      <c r="S79" s="202">
        <v>0.63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51.53</v>
      </c>
      <c r="AJ79" s="202">
        <v>0</v>
      </c>
      <c r="AK79" s="202">
        <v>4.3499999999999996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0.17</v>
      </c>
      <c r="AX79" s="202">
        <v>0.11</v>
      </c>
      <c r="AY79" s="202">
        <v>0.12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8.3800000000000008</v>
      </c>
      <c r="H80" s="202">
        <v>0</v>
      </c>
      <c r="I80" s="202">
        <v>0</v>
      </c>
      <c r="J80" s="202">
        <v>10.28</v>
      </c>
      <c r="K80" s="202">
        <v>2.95</v>
      </c>
      <c r="L80" s="202">
        <v>9.3699999999999992</v>
      </c>
      <c r="M80" s="202">
        <v>0.08</v>
      </c>
      <c r="N80" s="202">
        <v>0.09</v>
      </c>
      <c r="O80" s="202">
        <v>0.1</v>
      </c>
      <c r="P80" s="202">
        <v>0.14000000000000001</v>
      </c>
      <c r="Q80" s="202">
        <v>0.38</v>
      </c>
      <c r="R80" s="202">
        <v>1.24</v>
      </c>
      <c r="S80" s="202">
        <v>0.63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51.53</v>
      </c>
      <c r="AJ80" s="202">
        <v>0</v>
      </c>
      <c r="AK80" s="202">
        <v>4.3499999999999996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0.17</v>
      </c>
      <c r="AX80" s="202">
        <v>0.11</v>
      </c>
      <c r="AY80" s="202">
        <v>0.12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8.3800000000000008</v>
      </c>
      <c r="H81" s="202">
        <v>0</v>
      </c>
      <c r="I81" s="202">
        <v>0</v>
      </c>
      <c r="J81" s="202">
        <v>10.28</v>
      </c>
      <c r="K81" s="202">
        <v>2.95</v>
      </c>
      <c r="L81" s="202">
        <v>9.3699999999999992</v>
      </c>
      <c r="M81" s="202">
        <v>0.08</v>
      </c>
      <c r="N81" s="202">
        <v>0.09</v>
      </c>
      <c r="O81" s="202">
        <v>0.1</v>
      </c>
      <c r="P81" s="202">
        <v>0.14000000000000001</v>
      </c>
      <c r="Q81" s="202">
        <v>0.38</v>
      </c>
      <c r="R81" s="202">
        <v>1.24</v>
      </c>
      <c r="S81" s="202">
        <v>0.63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51.53</v>
      </c>
      <c r="AJ81" s="202">
        <v>0</v>
      </c>
      <c r="AK81" s="202">
        <v>5.24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0.17</v>
      </c>
      <c r="AX81" s="202">
        <v>0.11</v>
      </c>
      <c r="AY81" s="202">
        <v>0.12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8.3800000000000008</v>
      </c>
      <c r="H82" s="202">
        <v>0</v>
      </c>
      <c r="I82" s="202">
        <v>0</v>
      </c>
      <c r="J82" s="202">
        <v>10.28</v>
      </c>
      <c r="K82" s="202">
        <v>2.95</v>
      </c>
      <c r="L82" s="202">
        <v>9.3699999999999992</v>
      </c>
      <c r="M82" s="202">
        <v>0.08</v>
      </c>
      <c r="N82" s="202">
        <v>0.09</v>
      </c>
      <c r="O82" s="202">
        <v>0.1</v>
      </c>
      <c r="P82" s="202">
        <v>0.14000000000000001</v>
      </c>
      <c r="Q82" s="202">
        <v>0.38</v>
      </c>
      <c r="R82" s="202">
        <v>1.24</v>
      </c>
      <c r="S82" s="202">
        <v>0.63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51.53</v>
      </c>
      <c r="AJ82" s="202">
        <v>0</v>
      </c>
      <c r="AK82" s="202">
        <v>5.24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0.17</v>
      </c>
      <c r="AX82" s="202">
        <v>0.11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8.3800000000000008</v>
      </c>
      <c r="H83" s="202">
        <v>0</v>
      </c>
      <c r="I83" s="202">
        <v>0</v>
      </c>
      <c r="J83" s="202">
        <v>10.28</v>
      </c>
      <c r="K83" s="202">
        <v>2.95</v>
      </c>
      <c r="L83" s="202">
        <v>9.3699999999999992</v>
      </c>
      <c r="M83" s="202">
        <v>0.08</v>
      </c>
      <c r="N83" s="202">
        <v>0.09</v>
      </c>
      <c r="O83" s="202">
        <v>0.1</v>
      </c>
      <c r="P83" s="202">
        <v>0.14000000000000001</v>
      </c>
      <c r="Q83" s="202">
        <v>0.38</v>
      </c>
      <c r="R83" s="202">
        <v>1.24</v>
      </c>
      <c r="S83" s="202">
        <v>0.63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62.3</v>
      </c>
      <c r="AJ83" s="202">
        <v>0</v>
      </c>
      <c r="AK83" s="202">
        <v>5.24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0.17</v>
      </c>
      <c r="AX83" s="202">
        <v>0.11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8.3800000000000008</v>
      </c>
      <c r="H84" s="202">
        <v>0</v>
      </c>
      <c r="I84" s="202">
        <v>0</v>
      </c>
      <c r="J84" s="202">
        <v>10.28</v>
      </c>
      <c r="K84" s="202">
        <v>2.95</v>
      </c>
      <c r="L84" s="202">
        <v>9.3699999999999992</v>
      </c>
      <c r="M84" s="202">
        <v>0.08</v>
      </c>
      <c r="N84" s="202">
        <v>0.09</v>
      </c>
      <c r="O84" s="202">
        <v>0.1</v>
      </c>
      <c r="P84" s="202">
        <v>0.14000000000000001</v>
      </c>
      <c r="Q84" s="202">
        <v>0.38</v>
      </c>
      <c r="R84" s="202">
        <v>1.24</v>
      </c>
      <c r="S84" s="202">
        <v>0.63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62.3</v>
      </c>
      <c r="AJ84" s="202">
        <v>0</v>
      </c>
      <c r="AK84" s="202">
        <v>5.24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0.17</v>
      </c>
      <c r="AX84" s="202">
        <v>0.11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8.3800000000000008</v>
      </c>
      <c r="H85" s="202">
        <v>0</v>
      </c>
      <c r="I85" s="202">
        <v>0</v>
      </c>
      <c r="J85" s="202">
        <v>10.28</v>
      </c>
      <c r="K85" s="202">
        <v>2.95</v>
      </c>
      <c r="L85" s="202">
        <v>9.3699999999999992</v>
      </c>
      <c r="M85" s="202">
        <v>0.08</v>
      </c>
      <c r="N85" s="202">
        <v>0.09</v>
      </c>
      <c r="O85" s="202">
        <v>0.1</v>
      </c>
      <c r="P85" s="202">
        <v>0.14000000000000001</v>
      </c>
      <c r="Q85" s="202">
        <v>0.38</v>
      </c>
      <c r="R85" s="202">
        <v>1.24</v>
      </c>
      <c r="S85" s="202">
        <v>0.63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62.3</v>
      </c>
      <c r="AJ85" s="202">
        <v>0</v>
      </c>
      <c r="AK85" s="202">
        <v>5.24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0.14000000000000001</v>
      </c>
      <c r="AW85" s="202">
        <v>0.17</v>
      </c>
      <c r="AX85" s="202">
        <v>0.11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8.3800000000000008</v>
      </c>
      <c r="H86" s="202">
        <v>0</v>
      </c>
      <c r="I86" s="202">
        <v>0</v>
      </c>
      <c r="J86" s="202">
        <v>10.28</v>
      </c>
      <c r="K86" s="202">
        <v>2.95</v>
      </c>
      <c r="L86" s="202">
        <v>9.3699999999999992</v>
      </c>
      <c r="M86" s="202">
        <v>0.08</v>
      </c>
      <c r="N86" s="202">
        <v>0.09</v>
      </c>
      <c r="O86" s="202">
        <v>0.1</v>
      </c>
      <c r="P86" s="202">
        <v>0.14000000000000001</v>
      </c>
      <c r="Q86" s="202">
        <v>0.38</v>
      </c>
      <c r="R86" s="202">
        <v>1.24</v>
      </c>
      <c r="S86" s="202">
        <v>0.63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62.3</v>
      </c>
      <c r="AJ86" s="202">
        <v>0</v>
      </c>
      <c r="AK86" s="202">
        <v>5.24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0.14000000000000001</v>
      </c>
      <c r="AW86" s="202">
        <v>0.17</v>
      </c>
      <c r="AX86" s="202">
        <v>0.11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8.3800000000000008</v>
      </c>
      <c r="H87" s="202">
        <v>0</v>
      </c>
      <c r="I87" s="202">
        <v>0</v>
      </c>
      <c r="J87" s="202">
        <v>10.28</v>
      </c>
      <c r="K87" s="202">
        <v>2.95</v>
      </c>
      <c r="L87" s="202">
        <v>9.3699999999999992</v>
      </c>
      <c r="M87" s="202">
        <v>0.08</v>
      </c>
      <c r="N87" s="202">
        <v>0.09</v>
      </c>
      <c r="O87" s="202">
        <v>0.1</v>
      </c>
      <c r="P87" s="202">
        <v>0.14000000000000001</v>
      </c>
      <c r="Q87" s="202">
        <v>0.38</v>
      </c>
      <c r="R87" s="202">
        <v>1.24</v>
      </c>
      <c r="S87" s="202">
        <v>0.63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62.3</v>
      </c>
      <c r="AJ87" s="202">
        <v>0</v>
      </c>
      <c r="AK87" s="202">
        <v>5.24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0.14000000000000001</v>
      </c>
      <c r="AW87" s="202">
        <v>0.17</v>
      </c>
      <c r="AX87" s="202">
        <v>0.11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8.3800000000000008</v>
      </c>
      <c r="H88" s="202">
        <v>0</v>
      </c>
      <c r="I88" s="202">
        <v>0</v>
      </c>
      <c r="J88" s="202">
        <v>6.58</v>
      </c>
      <c r="K88" s="202">
        <v>2.95</v>
      </c>
      <c r="L88" s="202">
        <v>9.3699999999999992</v>
      </c>
      <c r="M88" s="202">
        <v>0.08</v>
      </c>
      <c r="N88" s="202">
        <v>0.09</v>
      </c>
      <c r="O88" s="202">
        <v>0.1</v>
      </c>
      <c r="P88" s="202">
        <v>0.14000000000000001</v>
      </c>
      <c r="Q88" s="202">
        <v>0.38</v>
      </c>
      <c r="R88" s="202">
        <v>1.24</v>
      </c>
      <c r="S88" s="202">
        <v>0.63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62.3</v>
      </c>
      <c r="AJ88" s="202">
        <v>0</v>
      </c>
      <c r="AK88" s="202">
        <v>5.24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0.14000000000000001</v>
      </c>
      <c r="AW88" s="202">
        <v>0.17</v>
      </c>
      <c r="AX88" s="202">
        <v>0.11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3.25</v>
      </c>
      <c r="E89" s="202">
        <v>0</v>
      </c>
      <c r="F89" s="202">
        <v>0</v>
      </c>
      <c r="G89" s="202">
        <v>8.3800000000000008</v>
      </c>
      <c r="H89" s="202">
        <v>0</v>
      </c>
      <c r="I89" s="202">
        <v>0</v>
      </c>
      <c r="J89" s="202">
        <v>6.58</v>
      </c>
      <c r="K89" s="202">
        <v>2.95</v>
      </c>
      <c r="L89" s="202">
        <v>9.3699999999999992</v>
      </c>
      <c r="M89" s="202">
        <v>0.08</v>
      </c>
      <c r="N89" s="202">
        <v>0.09</v>
      </c>
      <c r="O89" s="202">
        <v>0.1</v>
      </c>
      <c r="P89" s="202">
        <v>0.14000000000000001</v>
      </c>
      <c r="Q89" s="202">
        <v>0.38</v>
      </c>
      <c r="R89" s="202">
        <v>1.24</v>
      </c>
      <c r="S89" s="202">
        <v>0.63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62.3</v>
      </c>
      <c r="AJ89" s="202">
        <v>0</v>
      </c>
      <c r="AK89" s="202">
        <v>5.24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0.14000000000000001</v>
      </c>
      <c r="AW89" s="202">
        <v>0.17</v>
      </c>
      <c r="AX89" s="202">
        <v>0.11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3.25</v>
      </c>
      <c r="E90" s="202">
        <v>0</v>
      </c>
      <c r="F90" s="202">
        <v>0</v>
      </c>
      <c r="G90" s="202">
        <v>8.3800000000000008</v>
      </c>
      <c r="H90" s="202">
        <v>0</v>
      </c>
      <c r="I90" s="202">
        <v>0</v>
      </c>
      <c r="J90" s="202">
        <v>6.58</v>
      </c>
      <c r="K90" s="202">
        <v>2.95</v>
      </c>
      <c r="L90" s="202">
        <v>9.3699999999999992</v>
      </c>
      <c r="M90" s="202">
        <v>0.08</v>
      </c>
      <c r="N90" s="202">
        <v>0.09</v>
      </c>
      <c r="O90" s="202">
        <v>0.1</v>
      </c>
      <c r="P90" s="202">
        <v>0.14000000000000001</v>
      </c>
      <c r="Q90" s="202">
        <v>0.38</v>
      </c>
      <c r="R90" s="202">
        <v>1.24</v>
      </c>
      <c r="S90" s="202">
        <v>0.63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62.3</v>
      </c>
      <c r="AJ90" s="202">
        <v>0</v>
      </c>
      <c r="AK90" s="202">
        <v>5.24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0.14000000000000001</v>
      </c>
      <c r="AW90" s="202">
        <v>0.17</v>
      </c>
      <c r="AX90" s="202">
        <v>0.11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3.28</v>
      </c>
      <c r="E91" s="202">
        <v>0</v>
      </c>
      <c r="F91" s="202">
        <v>0</v>
      </c>
      <c r="G91" s="202">
        <v>8.3800000000000008</v>
      </c>
      <c r="H91" s="202">
        <v>0</v>
      </c>
      <c r="I91" s="202">
        <v>0</v>
      </c>
      <c r="J91" s="202">
        <v>6.58</v>
      </c>
      <c r="K91" s="202">
        <v>2.95</v>
      </c>
      <c r="L91" s="202">
        <v>9.3699999999999992</v>
      </c>
      <c r="M91" s="202">
        <v>0.08</v>
      </c>
      <c r="N91" s="202">
        <v>0.09</v>
      </c>
      <c r="O91" s="202">
        <v>0.1</v>
      </c>
      <c r="P91" s="202">
        <v>0.14000000000000001</v>
      </c>
      <c r="Q91" s="202">
        <v>0.38</v>
      </c>
      <c r="R91" s="202">
        <v>1.24</v>
      </c>
      <c r="S91" s="202">
        <v>0.63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61.58</v>
      </c>
      <c r="AJ91" s="202">
        <v>0</v>
      </c>
      <c r="AK91" s="202">
        <v>5.24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0.14000000000000001</v>
      </c>
      <c r="AW91" s="202">
        <v>0.17</v>
      </c>
      <c r="AX91" s="202">
        <v>0.11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3.28</v>
      </c>
      <c r="E92" s="202">
        <v>0</v>
      </c>
      <c r="F92" s="202">
        <v>0</v>
      </c>
      <c r="G92" s="202">
        <v>8.3800000000000008</v>
      </c>
      <c r="H92" s="202">
        <v>0</v>
      </c>
      <c r="I92" s="202">
        <v>0</v>
      </c>
      <c r="J92" s="202">
        <v>6.58</v>
      </c>
      <c r="K92" s="202">
        <v>2.95</v>
      </c>
      <c r="L92" s="202">
        <v>9.3699999999999992</v>
      </c>
      <c r="M92" s="202">
        <v>0.08</v>
      </c>
      <c r="N92" s="202">
        <v>0.09</v>
      </c>
      <c r="O92" s="202">
        <v>0.1</v>
      </c>
      <c r="P92" s="202">
        <v>0.14000000000000001</v>
      </c>
      <c r="Q92" s="202">
        <v>0.38</v>
      </c>
      <c r="R92" s="202">
        <v>1.24</v>
      </c>
      <c r="S92" s="202">
        <v>0.63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61.58</v>
      </c>
      <c r="AJ92" s="202">
        <v>0</v>
      </c>
      <c r="AK92" s="202">
        <v>5.24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0.14000000000000001</v>
      </c>
      <c r="AW92" s="202">
        <v>0.17</v>
      </c>
      <c r="AX92" s="202">
        <v>0.11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3.28</v>
      </c>
      <c r="E93" s="202">
        <v>0</v>
      </c>
      <c r="F93" s="202">
        <v>0</v>
      </c>
      <c r="G93" s="202">
        <v>8.3800000000000008</v>
      </c>
      <c r="H93" s="202">
        <v>0</v>
      </c>
      <c r="I93" s="202">
        <v>0</v>
      </c>
      <c r="J93" s="202">
        <v>6.58</v>
      </c>
      <c r="K93" s="202">
        <v>2.95</v>
      </c>
      <c r="L93" s="202">
        <v>9.3699999999999992</v>
      </c>
      <c r="M93" s="202">
        <v>0.08</v>
      </c>
      <c r="N93" s="202">
        <v>0.09</v>
      </c>
      <c r="O93" s="202">
        <v>0.1</v>
      </c>
      <c r="P93" s="202">
        <v>0.14000000000000001</v>
      </c>
      <c r="Q93" s="202">
        <v>0.38</v>
      </c>
      <c r="R93" s="202">
        <v>1.24</v>
      </c>
      <c r="S93" s="202">
        <v>0.63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61.58</v>
      </c>
      <c r="AJ93" s="202">
        <v>0</v>
      </c>
      <c r="AK93" s="202">
        <v>5.24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0.14000000000000001</v>
      </c>
      <c r="AW93" s="202">
        <v>0.17</v>
      </c>
      <c r="AX93" s="202">
        <v>0.11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3.28</v>
      </c>
      <c r="E94" s="202">
        <v>0</v>
      </c>
      <c r="F94" s="202">
        <v>0</v>
      </c>
      <c r="G94" s="202">
        <v>8.3800000000000008</v>
      </c>
      <c r="H94" s="202">
        <v>0</v>
      </c>
      <c r="I94" s="202">
        <v>0</v>
      </c>
      <c r="J94" s="202">
        <v>6.58</v>
      </c>
      <c r="K94" s="202">
        <v>2.95</v>
      </c>
      <c r="L94" s="202">
        <v>9.3699999999999992</v>
      </c>
      <c r="M94" s="202">
        <v>0.08</v>
      </c>
      <c r="N94" s="202">
        <v>0.09</v>
      </c>
      <c r="O94" s="202">
        <v>0.1</v>
      </c>
      <c r="P94" s="202">
        <v>0.14000000000000001</v>
      </c>
      <c r="Q94" s="202">
        <v>0.38</v>
      </c>
      <c r="R94" s="202">
        <v>1.24</v>
      </c>
      <c r="S94" s="202">
        <v>0.63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61.58</v>
      </c>
      <c r="AJ94" s="202">
        <v>0</v>
      </c>
      <c r="AK94" s="202">
        <v>5.24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0.14000000000000001</v>
      </c>
      <c r="AW94" s="202">
        <v>0.17</v>
      </c>
      <c r="AX94" s="202">
        <v>0.11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3.28</v>
      </c>
      <c r="E95" s="202">
        <v>0</v>
      </c>
      <c r="F95" s="202">
        <v>0</v>
      </c>
      <c r="G95" s="202">
        <v>8.3800000000000008</v>
      </c>
      <c r="H95" s="202">
        <v>0</v>
      </c>
      <c r="I95" s="202">
        <v>0</v>
      </c>
      <c r="J95" s="202">
        <v>6.58</v>
      </c>
      <c r="K95" s="202">
        <v>2.95</v>
      </c>
      <c r="L95" s="202">
        <v>9.3699999999999992</v>
      </c>
      <c r="M95" s="202">
        <v>0.06</v>
      </c>
      <c r="N95" s="202">
        <v>0.09</v>
      </c>
      <c r="O95" s="202">
        <v>0.1</v>
      </c>
      <c r="P95" s="202">
        <v>0.14000000000000001</v>
      </c>
      <c r="Q95" s="202">
        <v>0.39</v>
      </c>
      <c r="R95" s="202">
        <v>1.24</v>
      </c>
      <c r="S95" s="202">
        <v>0.63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61.58</v>
      </c>
      <c r="AJ95" s="202">
        <v>0</v>
      </c>
      <c r="AK95" s="202">
        <v>5.24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0.14000000000000001</v>
      </c>
      <c r="AW95" s="202">
        <v>0.17</v>
      </c>
      <c r="AX95" s="202">
        <v>0.11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3.28</v>
      </c>
      <c r="E96" s="202">
        <v>0</v>
      </c>
      <c r="F96" s="202">
        <v>0</v>
      </c>
      <c r="G96" s="202">
        <v>8.3800000000000008</v>
      </c>
      <c r="H96" s="202">
        <v>0</v>
      </c>
      <c r="I96" s="202">
        <v>0</v>
      </c>
      <c r="J96" s="202">
        <v>6.58</v>
      </c>
      <c r="K96" s="202">
        <v>2.95</v>
      </c>
      <c r="L96" s="202">
        <v>9.3699999999999992</v>
      </c>
      <c r="M96" s="202">
        <v>0.06</v>
      </c>
      <c r="N96" s="202">
        <v>0.09</v>
      </c>
      <c r="O96" s="202">
        <v>0.1</v>
      </c>
      <c r="P96" s="202">
        <v>0.14000000000000001</v>
      </c>
      <c r="Q96" s="202">
        <v>0.39</v>
      </c>
      <c r="R96" s="202">
        <v>1.24</v>
      </c>
      <c r="S96" s="202">
        <v>0.63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61.58</v>
      </c>
      <c r="AJ96" s="202">
        <v>0</v>
      </c>
      <c r="AK96" s="202">
        <v>5.24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0.14000000000000001</v>
      </c>
      <c r="AW96" s="202">
        <v>0.17</v>
      </c>
      <c r="AX96" s="202">
        <v>0.11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3.28</v>
      </c>
      <c r="E97" s="202">
        <v>0</v>
      </c>
      <c r="F97" s="202">
        <v>0</v>
      </c>
      <c r="G97" s="202">
        <v>8.3800000000000008</v>
      </c>
      <c r="H97" s="202">
        <v>0</v>
      </c>
      <c r="I97" s="202">
        <v>0</v>
      </c>
      <c r="J97" s="202">
        <v>6.58</v>
      </c>
      <c r="K97" s="202">
        <v>2.95</v>
      </c>
      <c r="L97" s="202">
        <v>9.3699999999999992</v>
      </c>
      <c r="M97" s="202">
        <v>0.06</v>
      </c>
      <c r="N97" s="202">
        <v>0.09</v>
      </c>
      <c r="O97" s="202">
        <v>0.1</v>
      </c>
      <c r="P97" s="202">
        <v>0.14000000000000001</v>
      </c>
      <c r="Q97" s="202">
        <v>0.39</v>
      </c>
      <c r="R97" s="202">
        <v>1.24</v>
      </c>
      <c r="S97" s="202">
        <v>0.63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61.58</v>
      </c>
      <c r="AJ97" s="202">
        <v>0</v>
      </c>
      <c r="AK97" s="202">
        <v>5.24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0.14000000000000001</v>
      </c>
      <c r="AW97" s="202">
        <v>0.17</v>
      </c>
      <c r="AX97" s="202">
        <v>0.11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3.28</v>
      </c>
      <c r="E98" s="202">
        <v>0</v>
      </c>
      <c r="F98" s="202">
        <v>0</v>
      </c>
      <c r="G98" s="202">
        <v>8.3800000000000008</v>
      </c>
      <c r="H98" s="202">
        <v>0</v>
      </c>
      <c r="I98" s="202">
        <v>0</v>
      </c>
      <c r="J98" s="202">
        <v>6.58</v>
      </c>
      <c r="K98" s="202">
        <v>2.95</v>
      </c>
      <c r="L98" s="202">
        <v>9.3699999999999992</v>
      </c>
      <c r="M98" s="202">
        <v>0.06</v>
      </c>
      <c r="N98" s="202">
        <v>0.09</v>
      </c>
      <c r="O98" s="202">
        <v>0.1</v>
      </c>
      <c r="P98" s="202">
        <v>0.14000000000000001</v>
      </c>
      <c r="Q98" s="202">
        <v>0.39</v>
      </c>
      <c r="R98" s="202">
        <v>1.24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61.58</v>
      </c>
      <c r="AJ98" s="202">
        <v>0</v>
      </c>
      <c r="AK98" s="202">
        <v>5.24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0.14000000000000001</v>
      </c>
      <c r="AW98" s="202">
        <v>0.17</v>
      </c>
      <c r="AX98" s="202">
        <v>0.11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0.12123499999999993</v>
      </c>
      <c r="E99">
        <f t="shared" si="0"/>
        <v>0</v>
      </c>
      <c r="F99">
        <f t="shared" si="0"/>
        <v>0</v>
      </c>
      <c r="G99">
        <f t="shared" si="0"/>
        <v>0.20183999999999991</v>
      </c>
      <c r="H99">
        <f t="shared" si="0"/>
        <v>0</v>
      </c>
      <c r="I99">
        <f t="shared" si="0"/>
        <v>0</v>
      </c>
      <c r="J99">
        <f t="shared" si="0"/>
        <v>0.24018499999999987</v>
      </c>
      <c r="K99">
        <f t="shared" si="0"/>
        <v>7.0799999999999863E-2</v>
      </c>
      <c r="L99">
        <f t="shared" si="0"/>
        <v>0.20804000000000003</v>
      </c>
      <c r="M99">
        <f t="shared" si="0"/>
        <v>1.935000000000001E-3</v>
      </c>
      <c r="N99">
        <f t="shared" si="0"/>
        <v>2.1599999999999979E-3</v>
      </c>
      <c r="O99">
        <f t="shared" si="0"/>
        <v>2.3999999999999955E-3</v>
      </c>
      <c r="P99">
        <f t="shared" si="0"/>
        <v>4.2075000000000064E-3</v>
      </c>
      <c r="Q99">
        <f t="shared" si="0"/>
        <v>7.7999999999999892E-3</v>
      </c>
      <c r="R99">
        <f t="shared" si="0"/>
        <v>3.118999999999993E-2</v>
      </c>
      <c r="S99">
        <f t="shared" si="0"/>
        <v>1.5492499999999996E-2</v>
      </c>
      <c r="T99">
        <f t="shared" si="0"/>
        <v>2.9565000000000029E-2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4.7852500000000069E-2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1.2590225000000017</v>
      </c>
      <c r="AJ99">
        <f t="shared" si="0"/>
        <v>0</v>
      </c>
      <c r="AK99">
        <f t="shared" si="0"/>
        <v>0.10062750000000012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0.40032000000000023</v>
      </c>
      <c r="AV99">
        <f t="shared" si="0"/>
        <v>3.360000000000004E-3</v>
      </c>
      <c r="AW99">
        <f t="shared" si="0"/>
        <v>3.2974999999999992E-3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25.9</v>
      </c>
      <c r="K3" s="202">
        <v>4.3600000000000003</v>
      </c>
      <c r="L3" s="202">
        <v>10.26</v>
      </c>
      <c r="M3" s="202">
        <v>0.81</v>
      </c>
      <c r="N3" s="202">
        <v>1.1299999999999999</v>
      </c>
      <c r="O3" s="202">
        <v>0</v>
      </c>
      <c r="P3" s="202">
        <v>1.1100000000000001</v>
      </c>
      <c r="Q3" s="202">
        <v>0.19</v>
      </c>
      <c r="R3" s="202">
        <v>0.38</v>
      </c>
      <c r="S3" s="202">
        <v>0.24</v>
      </c>
      <c r="T3" s="202">
        <v>0</v>
      </c>
      <c r="U3" s="202">
        <v>1.63</v>
      </c>
      <c r="V3" s="202">
        <v>0.2</v>
      </c>
      <c r="W3" s="202">
        <v>0.32</v>
      </c>
      <c r="X3" s="202">
        <v>0.94</v>
      </c>
      <c r="Y3" s="202">
        <v>0</v>
      </c>
      <c r="Z3" s="202">
        <v>2.42</v>
      </c>
      <c r="AA3" s="202">
        <v>0.86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31.92</v>
      </c>
      <c r="AJ3" s="202">
        <v>0</v>
      </c>
      <c r="AK3" s="202">
        <v>19.61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25.9</v>
      </c>
      <c r="K4" s="202">
        <v>4.3600000000000003</v>
      </c>
      <c r="L4" s="202">
        <v>10.28</v>
      </c>
      <c r="M4" s="202">
        <v>0.81</v>
      </c>
      <c r="N4" s="202">
        <v>1.1299999999999999</v>
      </c>
      <c r="O4" s="202">
        <v>0</v>
      </c>
      <c r="P4" s="202">
        <v>1.1100000000000001</v>
      </c>
      <c r="Q4" s="202">
        <v>0.2</v>
      </c>
      <c r="R4" s="202">
        <v>0.38</v>
      </c>
      <c r="S4" s="202">
        <v>0.25</v>
      </c>
      <c r="T4" s="202">
        <v>0</v>
      </c>
      <c r="U4" s="202">
        <v>1.63</v>
      </c>
      <c r="V4" s="202">
        <v>0.2</v>
      </c>
      <c r="W4" s="202">
        <v>0.32</v>
      </c>
      <c r="X4" s="202">
        <v>0.94</v>
      </c>
      <c r="Y4" s="202">
        <v>0</v>
      </c>
      <c r="Z4" s="202">
        <v>2.42</v>
      </c>
      <c r="AA4" s="202">
        <v>0.86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31.92</v>
      </c>
      <c r="AJ4" s="202">
        <v>0</v>
      </c>
      <c r="AK4" s="202">
        <v>19.61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25.9</v>
      </c>
      <c r="K5" s="202">
        <v>4.3600000000000003</v>
      </c>
      <c r="L5" s="202">
        <v>71.709999999999994</v>
      </c>
      <c r="M5" s="202">
        <v>0.81</v>
      </c>
      <c r="N5" s="202">
        <v>1.1299999999999999</v>
      </c>
      <c r="O5" s="202">
        <v>0</v>
      </c>
      <c r="P5" s="202">
        <v>1.1100000000000001</v>
      </c>
      <c r="Q5" s="202">
        <v>0.2</v>
      </c>
      <c r="R5" s="202">
        <v>0.38</v>
      </c>
      <c r="S5" s="202">
        <v>0.25</v>
      </c>
      <c r="T5" s="202">
        <v>0</v>
      </c>
      <c r="U5" s="202">
        <v>1.63</v>
      </c>
      <c r="V5" s="202">
        <v>0.2</v>
      </c>
      <c r="W5" s="202">
        <v>0.32</v>
      </c>
      <c r="X5" s="202">
        <v>0.94</v>
      </c>
      <c r="Y5" s="202">
        <v>0</v>
      </c>
      <c r="Z5" s="202">
        <v>2.42</v>
      </c>
      <c r="AA5" s="202">
        <v>0.86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31.92</v>
      </c>
      <c r="AJ5" s="202">
        <v>0</v>
      </c>
      <c r="AK5" s="202">
        <v>18.78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25.9</v>
      </c>
      <c r="K6" s="202">
        <v>4.3600000000000003</v>
      </c>
      <c r="L6" s="202">
        <v>146.4</v>
      </c>
      <c r="M6" s="202">
        <v>0.81</v>
      </c>
      <c r="N6" s="202">
        <v>1.1299999999999999</v>
      </c>
      <c r="O6" s="202">
        <v>0</v>
      </c>
      <c r="P6" s="202">
        <v>1.1100000000000001</v>
      </c>
      <c r="Q6" s="202">
        <v>0.2</v>
      </c>
      <c r="R6" s="202">
        <v>0.38</v>
      </c>
      <c r="S6" s="202">
        <v>0.25</v>
      </c>
      <c r="T6" s="202">
        <v>0</v>
      </c>
      <c r="U6" s="202">
        <v>1.63</v>
      </c>
      <c r="V6" s="202">
        <v>0.2</v>
      </c>
      <c r="W6" s="202">
        <v>0.32</v>
      </c>
      <c r="X6" s="202">
        <v>0.94</v>
      </c>
      <c r="Y6" s="202">
        <v>0</v>
      </c>
      <c r="Z6" s="202">
        <v>2.42</v>
      </c>
      <c r="AA6" s="202">
        <v>0.86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31.92</v>
      </c>
      <c r="AJ6" s="202">
        <v>0</v>
      </c>
      <c r="AK6" s="202">
        <v>18.78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25.9</v>
      </c>
      <c r="K7" s="202">
        <v>4.3600000000000003</v>
      </c>
      <c r="L7" s="202">
        <v>204.53</v>
      </c>
      <c r="M7" s="202">
        <v>0.81</v>
      </c>
      <c r="N7" s="202">
        <v>1.1299999999999999</v>
      </c>
      <c r="O7" s="202">
        <v>0</v>
      </c>
      <c r="P7" s="202">
        <v>1.1100000000000001</v>
      </c>
      <c r="Q7" s="202">
        <v>0.05</v>
      </c>
      <c r="R7" s="202">
        <v>0.41</v>
      </c>
      <c r="S7" s="202">
        <v>0.25</v>
      </c>
      <c r="T7" s="202">
        <v>0</v>
      </c>
      <c r="U7" s="202">
        <v>1.63</v>
      </c>
      <c r="V7" s="202">
        <v>0.2</v>
      </c>
      <c r="W7" s="202">
        <v>0.32</v>
      </c>
      <c r="X7" s="202">
        <v>0.94</v>
      </c>
      <c r="Y7" s="202">
        <v>0</v>
      </c>
      <c r="Z7" s="202">
        <v>2.42</v>
      </c>
      <c r="AA7" s="202">
        <v>0.86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31.92</v>
      </c>
      <c r="AJ7" s="202">
        <v>0</v>
      </c>
      <c r="AK7" s="202">
        <v>18.78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25.9</v>
      </c>
      <c r="K8" s="202">
        <v>4.3600000000000003</v>
      </c>
      <c r="L8" s="202">
        <v>233.6</v>
      </c>
      <c r="M8" s="202">
        <v>0.81</v>
      </c>
      <c r="N8" s="202">
        <v>1.1299999999999999</v>
      </c>
      <c r="O8" s="202">
        <v>0</v>
      </c>
      <c r="P8" s="202">
        <v>1.53</v>
      </c>
      <c r="Q8" s="202">
        <v>0.2</v>
      </c>
      <c r="R8" s="202">
        <v>0.41</v>
      </c>
      <c r="S8" s="202">
        <v>0.25</v>
      </c>
      <c r="T8" s="202">
        <v>0</v>
      </c>
      <c r="U8" s="202">
        <v>1.63</v>
      </c>
      <c r="V8" s="202">
        <v>0.2</v>
      </c>
      <c r="W8" s="202">
        <v>0.32</v>
      </c>
      <c r="X8" s="202">
        <v>0.94</v>
      </c>
      <c r="Y8" s="202">
        <v>0</v>
      </c>
      <c r="Z8" s="202">
        <v>2.42</v>
      </c>
      <c r="AA8" s="202">
        <v>0.86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31.92</v>
      </c>
      <c r="AJ8" s="202">
        <v>0</v>
      </c>
      <c r="AK8" s="202">
        <v>18.78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25.9</v>
      </c>
      <c r="K9" s="202">
        <v>4.3600000000000003</v>
      </c>
      <c r="L9" s="202">
        <v>262.97000000000003</v>
      </c>
      <c r="M9" s="202">
        <v>0.81</v>
      </c>
      <c r="N9" s="202">
        <v>1.1299999999999999</v>
      </c>
      <c r="O9" s="202">
        <v>0</v>
      </c>
      <c r="P9" s="202">
        <v>1.52</v>
      </c>
      <c r="Q9" s="202">
        <v>0.2</v>
      </c>
      <c r="R9" s="202">
        <v>0.4</v>
      </c>
      <c r="S9" s="202">
        <v>0.25</v>
      </c>
      <c r="T9" s="202">
        <v>0</v>
      </c>
      <c r="U9" s="202">
        <v>1.63</v>
      </c>
      <c r="V9" s="202">
        <v>0.2</v>
      </c>
      <c r="W9" s="202">
        <v>0.32</v>
      </c>
      <c r="X9" s="202">
        <v>0.94</v>
      </c>
      <c r="Y9" s="202">
        <v>0</v>
      </c>
      <c r="Z9" s="202">
        <v>2.42</v>
      </c>
      <c r="AA9" s="202">
        <v>0.86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31.92</v>
      </c>
      <c r="AJ9" s="202">
        <v>0</v>
      </c>
      <c r="AK9" s="202">
        <v>11.16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25.9</v>
      </c>
      <c r="K10" s="202">
        <v>4.3600000000000003</v>
      </c>
      <c r="L10" s="202">
        <v>262.97000000000003</v>
      </c>
      <c r="M10" s="202">
        <v>0.81</v>
      </c>
      <c r="N10" s="202">
        <v>1.1299999999999999</v>
      </c>
      <c r="O10" s="202">
        <v>0</v>
      </c>
      <c r="P10" s="202">
        <v>1.23</v>
      </c>
      <c r="Q10" s="202">
        <v>2.94</v>
      </c>
      <c r="R10" s="202">
        <v>6.08</v>
      </c>
      <c r="S10" s="202">
        <v>3.79</v>
      </c>
      <c r="T10" s="202">
        <v>0</v>
      </c>
      <c r="U10" s="202">
        <v>1.63</v>
      </c>
      <c r="V10" s="202">
        <v>0.2</v>
      </c>
      <c r="W10" s="202">
        <v>0.32</v>
      </c>
      <c r="X10" s="202">
        <v>0.94</v>
      </c>
      <c r="Y10" s="202">
        <v>0</v>
      </c>
      <c r="Z10" s="202">
        <v>2.42</v>
      </c>
      <c r="AA10" s="202">
        <v>0.86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31.92</v>
      </c>
      <c r="AJ10" s="202">
        <v>0</v>
      </c>
      <c r="AK10" s="202">
        <v>11.16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25.9</v>
      </c>
      <c r="K11" s="202">
        <v>4.3600000000000003</v>
      </c>
      <c r="L11" s="202">
        <v>262.97000000000003</v>
      </c>
      <c r="M11" s="202">
        <v>0.94</v>
      </c>
      <c r="N11" s="202">
        <v>1.1299999999999999</v>
      </c>
      <c r="O11" s="202">
        <v>0</v>
      </c>
      <c r="P11" s="202">
        <v>1.23</v>
      </c>
      <c r="Q11" s="202">
        <v>2.94</v>
      </c>
      <c r="R11" s="202">
        <v>6.08</v>
      </c>
      <c r="S11" s="202">
        <v>3.79</v>
      </c>
      <c r="T11" s="202">
        <v>0</v>
      </c>
      <c r="U11" s="202">
        <v>1.63</v>
      </c>
      <c r="V11" s="202">
        <v>0.2</v>
      </c>
      <c r="W11" s="202">
        <v>0.32</v>
      </c>
      <c r="X11" s="202">
        <v>0.94</v>
      </c>
      <c r="Y11" s="202">
        <v>0</v>
      </c>
      <c r="Z11" s="202">
        <v>2.42</v>
      </c>
      <c r="AA11" s="202">
        <v>19.920000000000002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31.92</v>
      </c>
      <c r="AJ11" s="202">
        <v>0</v>
      </c>
      <c r="AK11" s="202">
        <v>11.16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25.9</v>
      </c>
      <c r="K12" s="202">
        <v>4.3600000000000003</v>
      </c>
      <c r="L12" s="202">
        <v>262.97000000000003</v>
      </c>
      <c r="M12" s="202">
        <v>0.84</v>
      </c>
      <c r="N12" s="202">
        <v>1.1299999999999999</v>
      </c>
      <c r="O12" s="202">
        <v>0</v>
      </c>
      <c r="P12" s="202">
        <v>1.26</v>
      </c>
      <c r="Q12" s="202">
        <v>2.94</v>
      </c>
      <c r="R12" s="202">
        <v>6.08</v>
      </c>
      <c r="S12" s="202">
        <v>3.79</v>
      </c>
      <c r="T12" s="202">
        <v>0</v>
      </c>
      <c r="U12" s="202">
        <v>1.63</v>
      </c>
      <c r="V12" s="202">
        <v>0.2</v>
      </c>
      <c r="W12" s="202">
        <v>0.32</v>
      </c>
      <c r="X12" s="202">
        <v>0.94</v>
      </c>
      <c r="Y12" s="202">
        <v>0</v>
      </c>
      <c r="Z12" s="202">
        <v>39.19</v>
      </c>
      <c r="AA12" s="202">
        <v>19.920000000000002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31.92</v>
      </c>
      <c r="AJ12" s="202">
        <v>0</v>
      </c>
      <c r="AK12" s="202">
        <v>11.16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25.9</v>
      </c>
      <c r="K13" s="202">
        <v>4.3600000000000003</v>
      </c>
      <c r="L13" s="202">
        <v>262.97000000000003</v>
      </c>
      <c r="M13" s="202">
        <v>0.84</v>
      </c>
      <c r="N13" s="202">
        <v>1.1299999999999999</v>
      </c>
      <c r="O13" s="202">
        <v>0</v>
      </c>
      <c r="P13" s="202">
        <v>1.25</v>
      </c>
      <c r="Q13" s="202">
        <v>2.94</v>
      </c>
      <c r="R13" s="202">
        <v>6.08</v>
      </c>
      <c r="S13" s="202">
        <v>3.79</v>
      </c>
      <c r="T13" s="202">
        <v>0</v>
      </c>
      <c r="U13" s="202">
        <v>1.63</v>
      </c>
      <c r="V13" s="202">
        <v>0.2</v>
      </c>
      <c r="W13" s="202">
        <v>0.32</v>
      </c>
      <c r="X13" s="202">
        <v>0.94</v>
      </c>
      <c r="Y13" s="202">
        <v>0</v>
      </c>
      <c r="Z13" s="202">
        <v>58.57</v>
      </c>
      <c r="AA13" s="202">
        <v>19.91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31.92</v>
      </c>
      <c r="AJ13" s="202">
        <v>0</v>
      </c>
      <c r="AK13" s="202">
        <v>11.16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25.9</v>
      </c>
      <c r="K14" s="202">
        <v>4.3600000000000003</v>
      </c>
      <c r="L14" s="202">
        <v>262.97000000000003</v>
      </c>
      <c r="M14" s="202">
        <v>0.84</v>
      </c>
      <c r="N14" s="202">
        <v>1.1299999999999999</v>
      </c>
      <c r="O14" s="202">
        <v>0</v>
      </c>
      <c r="P14" s="202">
        <v>1.25</v>
      </c>
      <c r="Q14" s="202">
        <v>2.94</v>
      </c>
      <c r="R14" s="202">
        <v>6.08</v>
      </c>
      <c r="S14" s="202">
        <v>3.79</v>
      </c>
      <c r="T14" s="202">
        <v>0</v>
      </c>
      <c r="U14" s="202">
        <v>1.63</v>
      </c>
      <c r="V14" s="202">
        <v>2.99</v>
      </c>
      <c r="W14" s="202">
        <v>0.32</v>
      </c>
      <c r="X14" s="202">
        <v>0.94</v>
      </c>
      <c r="Y14" s="202">
        <v>0</v>
      </c>
      <c r="Z14" s="202">
        <v>58.57</v>
      </c>
      <c r="AA14" s="202">
        <v>19.91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31.92</v>
      </c>
      <c r="AJ14" s="202">
        <v>0</v>
      </c>
      <c r="AK14" s="202">
        <v>11.16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25.9</v>
      </c>
      <c r="K15" s="202">
        <v>4.3600000000000003</v>
      </c>
      <c r="L15" s="202">
        <v>262.97000000000003</v>
      </c>
      <c r="M15" s="202">
        <v>0.84</v>
      </c>
      <c r="N15" s="202">
        <v>1.1299999999999999</v>
      </c>
      <c r="O15" s="202">
        <v>0</v>
      </c>
      <c r="P15" s="202">
        <v>1.25</v>
      </c>
      <c r="Q15" s="202">
        <v>2.94</v>
      </c>
      <c r="R15" s="202">
        <v>6.08</v>
      </c>
      <c r="S15" s="202">
        <v>3.79</v>
      </c>
      <c r="T15" s="202">
        <v>0</v>
      </c>
      <c r="U15" s="202">
        <v>1.63</v>
      </c>
      <c r="V15" s="202">
        <v>2.99</v>
      </c>
      <c r="W15" s="202">
        <v>0.32</v>
      </c>
      <c r="X15" s="202">
        <v>0.94</v>
      </c>
      <c r="Y15" s="202">
        <v>0</v>
      </c>
      <c r="Z15" s="202">
        <v>58.57</v>
      </c>
      <c r="AA15" s="202">
        <v>19.91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31.92</v>
      </c>
      <c r="AJ15" s="202">
        <v>0</v>
      </c>
      <c r="AK15" s="202">
        <v>11.16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25.9</v>
      </c>
      <c r="K16" s="202">
        <v>4.3600000000000003</v>
      </c>
      <c r="L16" s="202">
        <v>262.97000000000003</v>
      </c>
      <c r="M16" s="202">
        <v>0.84</v>
      </c>
      <c r="N16" s="202">
        <v>1.1299999999999999</v>
      </c>
      <c r="O16" s="202">
        <v>0</v>
      </c>
      <c r="P16" s="202">
        <v>1.25</v>
      </c>
      <c r="Q16" s="202">
        <v>2.94</v>
      </c>
      <c r="R16" s="202">
        <v>6.08</v>
      </c>
      <c r="S16" s="202">
        <v>3.79</v>
      </c>
      <c r="T16" s="202">
        <v>0</v>
      </c>
      <c r="U16" s="202">
        <v>1.63</v>
      </c>
      <c r="V16" s="202">
        <v>2.99</v>
      </c>
      <c r="W16" s="202">
        <v>0.32</v>
      </c>
      <c r="X16" s="202">
        <v>0.94</v>
      </c>
      <c r="Y16" s="202">
        <v>0</v>
      </c>
      <c r="Z16" s="202">
        <v>58.57</v>
      </c>
      <c r="AA16" s="202">
        <v>19.91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31.92</v>
      </c>
      <c r="AJ16" s="202">
        <v>0</v>
      </c>
      <c r="AK16" s="202">
        <v>11.16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25.9</v>
      </c>
      <c r="K17" s="202">
        <v>4.3600000000000003</v>
      </c>
      <c r="L17" s="202">
        <v>262.97000000000003</v>
      </c>
      <c r="M17" s="202">
        <v>0.84</v>
      </c>
      <c r="N17" s="202">
        <v>1.1299999999999999</v>
      </c>
      <c r="O17" s="202">
        <v>0</v>
      </c>
      <c r="P17" s="202">
        <v>1.1599999999999999</v>
      </c>
      <c r="Q17" s="202">
        <v>2.94</v>
      </c>
      <c r="R17" s="202">
        <v>6.08</v>
      </c>
      <c r="S17" s="202">
        <v>3.79</v>
      </c>
      <c r="T17" s="202">
        <v>0</v>
      </c>
      <c r="U17" s="202">
        <v>1.63</v>
      </c>
      <c r="V17" s="202">
        <v>2.99</v>
      </c>
      <c r="W17" s="202">
        <v>0.32</v>
      </c>
      <c r="X17" s="202">
        <v>0.94</v>
      </c>
      <c r="Y17" s="202">
        <v>0</v>
      </c>
      <c r="Z17" s="202">
        <v>58.57</v>
      </c>
      <c r="AA17" s="202">
        <v>19.91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31.92</v>
      </c>
      <c r="AJ17" s="202">
        <v>0</v>
      </c>
      <c r="AK17" s="202">
        <v>11.16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25.9</v>
      </c>
      <c r="K18" s="202">
        <v>4.3600000000000003</v>
      </c>
      <c r="L18" s="202">
        <v>262.97000000000003</v>
      </c>
      <c r="M18" s="202">
        <v>0.84</v>
      </c>
      <c r="N18" s="202">
        <v>1.1299999999999999</v>
      </c>
      <c r="O18" s="202">
        <v>0</v>
      </c>
      <c r="P18" s="202">
        <v>1.1599999999999999</v>
      </c>
      <c r="Q18" s="202">
        <v>2.94</v>
      </c>
      <c r="R18" s="202">
        <v>6.08</v>
      </c>
      <c r="S18" s="202">
        <v>3.79</v>
      </c>
      <c r="T18" s="202">
        <v>0</v>
      </c>
      <c r="U18" s="202">
        <v>1.63</v>
      </c>
      <c r="V18" s="202">
        <v>2.99</v>
      </c>
      <c r="W18" s="202">
        <v>0.32</v>
      </c>
      <c r="X18" s="202">
        <v>0.94</v>
      </c>
      <c r="Y18" s="202">
        <v>0</v>
      </c>
      <c r="Z18" s="202">
        <v>58.57</v>
      </c>
      <c r="AA18" s="202">
        <v>19.91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31.92</v>
      </c>
      <c r="AJ18" s="202">
        <v>0</v>
      </c>
      <c r="AK18" s="202">
        <v>11.16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25.9</v>
      </c>
      <c r="K19" s="202">
        <v>4.3600000000000003</v>
      </c>
      <c r="L19" s="202">
        <v>262.97000000000003</v>
      </c>
      <c r="M19" s="202">
        <v>0.84</v>
      </c>
      <c r="N19" s="202">
        <v>1.1299999999999999</v>
      </c>
      <c r="O19" s="202">
        <v>0</v>
      </c>
      <c r="P19" s="202">
        <v>1.1599999999999999</v>
      </c>
      <c r="Q19" s="202">
        <v>2.94</v>
      </c>
      <c r="R19" s="202">
        <v>6.08</v>
      </c>
      <c r="S19" s="202">
        <v>3.79</v>
      </c>
      <c r="T19" s="202">
        <v>0</v>
      </c>
      <c r="U19" s="202">
        <v>1.63</v>
      </c>
      <c r="V19" s="202">
        <v>2.99</v>
      </c>
      <c r="W19" s="202">
        <v>0.32</v>
      </c>
      <c r="X19" s="202">
        <v>0.94</v>
      </c>
      <c r="Y19" s="202">
        <v>0</v>
      </c>
      <c r="Z19" s="202">
        <v>58.57</v>
      </c>
      <c r="AA19" s="202">
        <v>19.91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31.92</v>
      </c>
      <c r="AJ19" s="202">
        <v>0</v>
      </c>
      <c r="AK19" s="202">
        <v>11.16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25.9</v>
      </c>
      <c r="K20" s="202">
        <v>4.3600000000000003</v>
      </c>
      <c r="L20" s="202">
        <v>261.43</v>
      </c>
      <c r="M20" s="202">
        <v>0.84</v>
      </c>
      <c r="N20" s="202">
        <v>1.1299999999999999</v>
      </c>
      <c r="O20" s="202">
        <v>0</v>
      </c>
      <c r="P20" s="202">
        <v>1.1599999999999999</v>
      </c>
      <c r="Q20" s="202">
        <v>2.76</v>
      </c>
      <c r="R20" s="202">
        <v>5.97</v>
      </c>
      <c r="S20" s="202">
        <v>3.79</v>
      </c>
      <c r="T20" s="202">
        <v>0</v>
      </c>
      <c r="U20" s="202">
        <v>1.63</v>
      </c>
      <c r="V20" s="202">
        <v>2.99</v>
      </c>
      <c r="W20" s="202">
        <v>0.32</v>
      </c>
      <c r="X20" s="202">
        <v>0.94</v>
      </c>
      <c r="Y20" s="202">
        <v>0</v>
      </c>
      <c r="Z20" s="202">
        <v>58.57</v>
      </c>
      <c r="AA20" s="202">
        <v>9.92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31.92</v>
      </c>
      <c r="AJ20" s="202">
        <v>0</v>
      </c>
      <c r="AK20" s="202">
        <v>11.16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25.9</v>
      </c>
      <c r="K21" s="202">
        <v>4.3600000000000003</v>
      </c>
      <c r="L21" s="202">
        <v>261.43</v>
      </c>
      <c r="M21" s="202">
        <v>0.84</v>
      </c>
      <c r="N21" s="202">
        <v>1.1299999999999999</v>
      </c>
      <c r="O21" s="202">
        <v>0</v>
      </c>
      <c r="P21" s="202">
        <v>1.1599999999999999</v>
      </c>
      <c r="Q21" s="202">
        <v>2.76</v>
      </c>
      <c r="R21" s="202">
        <v>5.97</v>
      </c>
      <c r="S21" s="202">
        <v>3.79</v>
      </c>
      <c r="T21" s="202">
        <v>0</v>
      </c>
      <c r="U21" s="202">
        <v>1.63</v>
      </c>
      <c r="V21" s="202">
        <v>2.99</v>
      </c>
      <c r="W21" s="202">
        <v>0.32</v>
      </c>
      <c r="X21" s="202">
        <v>0.94</v>
      </c>
      <c r="Y21" s="202">
        <v>0</v>
      </c>
      <c r="Z21" s="202">
        <v>58.57</v>
      </c>
      <c r="AA21" s="202">
        <v>9.92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31.92</v>
      </c>
      <c r="AJ21" s="202">
        <v>0</v>
      </c>
      <c r="AK21" s="202">
        <v>11.16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25.9</v>
      </c>
      <c r="K22" s="202">
        <v>4.3600000000000003</v>
      </c>
      <c r="L22" s="202">
        <v>261.43</v>
      </c>
      <c r="M22" s="202">
        <v>0.84</v>
      </c>
      <c r="N22" s="202">
        <v>1.1299999999999999</v>
      </c>
      <c r="O22" s="202">
        <v>0</v>
      </c>
      <c r="P22" s="202">
        <v>1.1599999999999999</v>
      </c>
      <c r="Q22" s="202">
        <v>2.76</v>
      </c>
      <c r="R22" s="202">
        <v>5.97</v>
      </c>
      <c r="S22" s="202">
        <v>3.79</v>
      </c>
      <c r="T22" s="202">
        <v>0</v>
      </c>
      <c r="U22" s="202">
        <v>1.63</v>
      </c>
      <c r="V22" s="202">
        <v>2.99</v>
      </c>
      <c r="W22" s="202">
        <v>0.32</v>
      </c>
      <c r="X22" s="202">
        <v>0.94</v>
      </c>
      <c r="Y22" s="202">
        <v>0</v>
      </c>
      <c r="Z22" s="202">
        <v>58.57</v>
      </c>
      <c r="AA22" s="202">
        <v>9.92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31.92</v>
      </c>
      <c r="AJ22" s="202">
        <v>0</v>
      </c>
      <c r="AK22" s="202">
        <v>11.16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25.9</v>
      </c>
      <c r="K23" s="202">
        <v>4.3600000000000003</v>
      </c>
      <c r="L23" s="202">
        <v>261.43</v>
      </c>
      <c r="M23" s="202">
        <v>0.84</v>
      </c>
      <c r="N23" s="202">
        <v>1.1299999999999999</v>
      </c>
      <c r="O23" s="202">
        <v>0</v>
      </c>
      <c r="P23" s="202">
        <v>1.1599999999999999</v>
      </c>
      <c r="Q23" s="202">
        <v>2.76</v>
      </c>
      <c r="R23" s="202">
        <v>5.97</v>
      </c>
      <c r="S23" s="202">
        <v>3.79</v>
      </c>
      <c r="T23" s="202">
        <v>0</v>
      </c>
      <c r="U23" s="202">
        <v>1.63</v>
      </c>
      <c r="V23" s="202">
        <v>2.99</v>
      </c>
      <c r="W23" s="202">
        <v>4.88</v>
      </c>
      <c r="X23" s="202">
        <v>14.16</v>
      </c>
      <c r="Y23" s="202">
        <v>0</v>
      </c>
      <c r="Z23" s="202">
        <v>58.57</v>
      </c>
      <c r="AA23" s="202">
        <v>9.92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31.92</v>
      </c>
      <c r="AJ23" s="202">
        <v>0</v>
      </c>
      <c r="AK23" s="202">
        <v>11.16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25.9</v>
      </c>
      <c r="K24" s="202">
        <v>4.3600000000000003</v>
      </c>
      <c r="L24" s="202">
        <v>261.43</v>
      </c>
      <c r="M24" s="202">
        <v>0.84</v>
      </c>
      <c r="N24" s="202">
        <v>1.1299999999999999</v>
      </c>
      <c r="O24" s="202">
        <v>0</v>
      </c>
      <c r="P24" s="202">
        <v>1.1599999999999999</v>
      </c>
      <c r="Q24" s="202">
        <v>2.76</v>
      </c>
      <c r="R24" s="202">
        <v>5.97</v>
      </c>
      <c r="S24" s="202">
        <v>3.79</v>
      </c>
      <c r="T24" s="202">
        <v>0</v>
      </c>
      <c r="U24" s="202">
        <v>1.63</v>
      </c>
      <c r="V24" s="202">
        <v>2.99</v>
      </c>
      <c r="W24" s="202">
        <v>4.88</v>
      </c>
      <c r="X24" s="202">
        <v>14.16</v>
      </c>
      <c r="Y24" s="202">
        <v>0</v>
      </c>
      <c r="Z24" s="202">
        <v>58.57</v>
      </c>
      <c r="AA24" s="202">
        <v>9.92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31.92</v>
      </c>
      <c r="AJ24" s="202">
        <v>0</v>
      </c>
      <c r="AK24" s="202">
        <v>11.16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25.9</v>
      </c>
      <c r="K25" s="202">
        <v>4.3600000000000003</v>
      </c>
      <c r="L25" s="202">
        <v>261.43</v>
      </c>
      <c r="M25" s="202">
        <v>0.84</v>
      </c>
      <c r="N25" s="202">
        <v>1.1299999999999999</v>
      </c>
      <c r="O25" s="202">
        <v>0</v>
      </c>
      <c r="P25" s="202">
        <v>1.1599999999999999</v>
      </c>
      <c r="Q25" s="202">
        <v>2.76</v>
      </c>
      <c r="R25" s="202">
        <v>5.97</v>
      </c>
      <c r="S25" s="202">
        <v>3.79</v>
      </c>
      <c r="T25" s="202">
        <v>0</v>
      </c>
      <c r="U25" s="202">
        <v>1.63</v>
      </c>
      <c r="V25" s="202">
        <v>2.99</v>
      </c>
      <c r="W25" s="202">
        <v>4.88</v>
      </c>
      <c r="X25" s="202">
        <v>14.16</v>
      </c>
      <c r="Y25" s="202">
        <v>0</v>
      </c>
      <c r="Z25" s="202">
        <v>58.57</v>
      </c>
      <c r="AA25" s="202">
        <v>9.92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31.92</v>
      </c>
      <c r="AJ25" s="202">
        <v>0</v>
      </c>
      <c r="AK25" s="202">
        <v>11.16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25.9</v>
      </c>
      <c r="K26" s="202">
        <v>4.3600000000000003</v>
      </c>
      <c r="L26" s="202">
        <v>261.43</v>
      </c>
      <c r="M26" s="202">
        <v>0.84</v>
      </c>
      <c r="N26" s="202">
        <v>1.1299999999999999</v>
      </c>
      <c r="O26" s="202">
        <v>0</v>
      </c>
      <c r="P26" s="202">
        <v>1.1599999999999999</v>
      </c>
      <c r="Q26" s="202">
        <v>2.76</v>
      </c>
      <c r="R26" s="202">
        <v>5.97</v>
      </c>
      <c r="S26" s="202">
        <v>3.79</v>
      </c>
      <c r="T26" s="202">
        <v>0</v>
      </c>
      <c r="U26" s="202">
        <v>1.63</v>
      </c>
      <c r="V26" s="202">
        <v>2.99</v>
      </c>
      <c r="W26" s="202">
        <v>4.88</v>
      </c>
      <c r="X26" s="202">
        <v>14.16</v>
      </c>
      <c r="Y26" s="202">
        <v>0</v>
      </c>
      <c r="Z26" s="202">
        <v>39.19</v>
      </c>
      <c r="AA26" s="202">
        <v>9.92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31.92</v>
      </c>
      <c r="AJ26" s="202">
        <v>0</v>
      </c>
      <c r="AK26" s="202">
        <v>11.16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21.29</v>
      </c>
      <c r="H27" s="202">
        <v>0</v>
      </c>
      <c r="I27" s="202">
        <v>0</v>
      </c>
      <c r="J27" s="202">
        <v>25.9</v>
      </c>
      <c r="K27" s="202">
        <v>4.3600000000000003</v>
      </c>
      <c r="L27" s="202">
        <v>261.43</v>
      </c>
      <c r="M27" s="202">
        <v>0.84</v>
      </c>
      <c r="N27" s="202">
        <v>1.1299999999999999</v>
      </c>
      <c r="O27" s="202">
        <v>0</v>
      </c>
      <c r="P27" s="202">
        <v>1.1599999999999999</v>
      </c>
      <c r="Q27" s="202">
        <v>2.76</v>
      </c>
      <c r="R27" s="202">
        <v>5.97</v>
      </c>
      <c r="S27" s="202">
        <v>3.79</v>
      </c>
      <c r="T27" s="202">
        <v>0</v>
      </c>
      <c r="U27" s="202">
        <v>3.23</v>
      </c>
      <c r="V27" s="202">
        <v>0.2</v>
      </c>
      <c r="W27" s="202">
        <v>0.32</v>
      </c>
      <c r="X27" s="202">
        <v>0.94</v>
      </c>
      <c r="Y27" s="202">
        <v>0</v>
      </c>
      <c r="Z27" s="202">
        <v>9.06</v>
      </c>
      <c r="AA27" s="202">
        <v>13.3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31.92</v>
      </c>
      <c r="AJ27" s="202">
        <v>0</v>
      </c>
      <c r="AK27" s="202">
        <v>11.16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21.29</v>
      </c>
      <c r="H28" s="202">
        <v>0</v>
      </c>
      <c r="I28" s="202">
        <v>0</v>
      </c>
      <c r="J28" s="202">
        <v>25.9</v>
      </c>
      <c r="K28" s="202">
        <v>4.3600000000000003</v>
      </c>
      <c r="L28" s="202">
        <v>261.43</v>
      </c>
      <c r="M28" s="202">
        <v>0.84</v>
      </c>
      <c r="N28" s="202">
        <v>1.1299999999999999</v>
      </c>
      <c r="O28" s="202">
        <v>0</v>
      </c>
      <c r="P28" s="202">
        <v>1.1599999999999999</v>
      </c>
      <c r="Q28" s="202">
        <v>2.76</v>
      </c>
      <c r="R28" s="202">
        <v>5.97</v>
      </c>
      <c r="S28" s="202">
        <v>3.79</v>
      </c>
      <c r="T28" s="202">
        <v>0</v>
      </c>
      <c r="U28" s="202">
        <v>2.76</v>
      </c>
      <c r="V28" s="202">
        <v>0.2</v>
      </c>
      <c r="W28" s="202">
        <v>0.32</v>
      </c>
      <c r="X28" s="202">
        <v>0.94</v>
      </c>
      <c r="Y28" s="202">
        <v>0</v>
      </c>
      <c r="Z28" s="202">
        <v>2.42</v>
      </c>
      <c r="AA28" s="202">
        <v>13.3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31.92</v>
      </c>
      <c r="AJ28" s="202">
        <v>0</v>
      </c>
      <c r="AK28" s="202">
        <v>11.16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21.29</v>
      </c>
      <c r="H29" s="202">
        <v>0</v>
      </c>
      <c r="I29" s="202">
        <v>0</v>
      </c>
      <c r="J29" s="202">
        <v>25.9</v>
      </c>
      <c r="K29" s="202">
        <v>4.3600000000000003</v>
      </c>
      <c r="L29" s="202">
        <v>261.43</v>
      </c>
      <c r="M29" s="202">
        <v>0.84</v>
      </c>
      <c r="N29" s="202">
        <v>1.1299999999999999</v>
      </c>
      <c r="O29" s="202">
        <v>0</v>
      </c>
      <c r="P29" s="202">
        <v>1.1599999999999999</v>
      </c>
      <c r="Q29" s="202">
        <v>2.76</v>
      </c>
      <c r="R29" s="202">
        <v>5.97</v>
      </c>
      <c r="S29" s="202">
        <v>3.79</v>
      </c>
      <c r="T29" s="202">
        <v>0</v>
      </c>
      <c r="U29" s="202">
        <v>2.2999999999999998</v>
      </c>
      <c r="V29" s="202">
        <v>0.2</v>
      </c>
      <c r="W29" s="202">
        <v>0.32</v>
      </c>
      <c r="X29" s="202">
        <v>0.94</v>
      </c>
      <c r="Y29" s="202">
        <v>0</v>
      </c>
      <c r="Z29" s="202">
        <v>2.42</v>
      </c>
      <c r="AA29" s="202">
        <v>13.3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31.92</v>
      </c>
      <c r="AJ29" s="202">
        <v>0</v>
      </c>
      <c r="AK29" s="202">
        <v>11.16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21.29</v>
      </c>
      <c r="H30" s="202">
        <v>0</v>
      </c>
      <c r="I30" s="202">
        <v>0</v>
      </c>
      <c r="J30" s="202">
        <v>25.9</v>
      </c>
      <c r="K30" s="202">
        <v>4.3600000000000003</v>
      </c>
      <c r="L30" s="202">
        <v>261.43</v>
      </c>
      <c r="M30" s="202">
        <v>0.84</v>
      </c>
      <c r="N30" s="202">
        <v>1.1299999999999999</v>
      </c>
      <c r="O30" s="202">
        <v>0</v>
      </c>
      <c r="P30" s="202">
        <v>1.1599999999999999</v>
      </c>
      <c r="Q30" s="202">
        <v>2.76</v>
      </c>
      <c r="R30" s="202">
        <v>5.97</v>
      </c>
      <c r="S30" s="202">
        <v>3.79</v>
      </c>
      <c r="T30" s="202">
        <v>0</v>
      </c>
      <c r="U30" s="202">
        <v>2.1</v>
      </c>
      <c r="V30" s="202">
        <v>0.2</v>
      </c>
      <c r="W30" s="202">
        <v>0.32</v>
      </c>
      <c r="X30" s="202">
        <v>0.94</v>
      </c>
      <c r="Y30" s="202">
        <v>0</v>
      </c>
      <c r="Z30" s="202">
        <v>2.42</v>
      </c>
      <c r="AA30" s="202">
        <v>13.3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31.92</v>
      </c>
      <c r="AJ30" s="202">
        <v>0</v>
      </c>
      <c r="AK30" s="202">
        <v>11.16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21.29</v>
      </c>
      <c r="H31" s="202">
        <v>0</v>
      </c>
      <c r="I31" s="202">
        <v>0</v>
      </c>
      <c r="J31" s="202">
        <v>25.9</v>
      </c>
      <c r="K31" s="202">
        <v>4.3600000000000003</v>
      </c>
      <c r="L31" s="202">
        <v>261.43</v>
      </c>
      <c r="M31" s="202">
        <v>0.84</v>
      </c>
      <c r="N31" s="202">
        <v>1.1299999999999999</v>
      </c>
      <c r="O31" s="202">
        <v>0</v>
      </c>
      <c r="P31" s="202">
        <v>1.1599999999999999</v>
      </c>
      <c r="Q31" s="202">
        <v>2.76</v>
      </c>
      <c r="R31" s="202">
        <v>5.97</v>
      </c>
      <c r="S31" s="202">
        <v>3.79</v>
      </c>
      <c r="T31" s="202">
        <v>0</v>
      </c>
      <c r="U31" s="202">
        <v>2.14</v>
      </c>
      <c r="V31" s="202">
        <v>0</v>
      </c>
      <c r="W31" s="202">
        <v>0.32</v>
      </c>
      <c r="X31" s="202">
        <v>0.94</v>
      </c>
      <c r="Y31" s="202">
        <v>0</v>
      </c>
      <c r="Z31" s="202">
        <v>0</v>
      </c>
      <c r="AA31" s="202">
        <v>13.3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31.92</v>
      </c>
      <c r="AJ31" s="202">
        <v>0</v>
      </c>
      <c r="AK31" s="202">
        <v>11.16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21.29</v>
      </c>
      <c r="H32" s="202">
        <v>0</v>
      </c>
      <c r="I32" s="202">
        <v>0</v>
      </c>
      <c r="J32" s="202">
        <v>25.9</v>
      </c>
      <c r="K32" s="202">
        <v>4.3600000000000003</v>
      </c>
      <c r="L32" s="202">
        <v>261.43</v>
      </c>
      <c r="M32" s="202">
        <v>0.84</v>
      </c>
      <c r="N32" s="202">
        <v>1.1299999999999999</v>
      </c>
      <c r="O32" s="202">
        <v>0</v>
      </c>
      <c r="P32" s="202">
        <v>1.1599999999999999</v>
      </c>
      <c r="Q32" s="202">
        <v>2.76</v>
      </c>
      <c r="R32" s="202">
        <v>5.97</v>
      </c>
      <c r="S32" s="202">
        <v>3.79</v>
      </c>
      <c r="T32" s="202">
        <v>0</v>
      </c>
      <c r="U32" s="202">
        <v>2.5299999999999998</v>
      </c>
      <c r="V32" s="202">
        <v>0.2</v>
      </c>
      <c r="W32" s="202">
        <v>0.32</v>
      </c>
      <c r="X32" s="202">
        <v>0.94</v>
      </c>
      <c r="Y32" s="202">
        <v>0</v>
      </c>
      <c r="Z32" s="202">
        <v>2.4300000000000002</v>
      </c>
      <c r="AA32" s="202">
        <v>9.92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31.92</v>
      </c>
      <c r="AJ32" s="202">
        <v>0</v>
      </c>
      <c r="AK32" s="202">
        <v>11.16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21.29</v>
      </c>
      <c r="H33" s="202">
        <v>0</v>
      </c>
      <c r="I33" s="202">
        <v>0</v>
      </c>
      <c r="J33" s="202">
        <v>25.9</v>
      </c>
      <c r="K33" s="202">
        <v>4.3600000000000003</v>
      </c>
      <c r="L33" s="202">
        <v>261.43</v>
      </c>
      <c r="M33" s="202">
        <v>0.84</v>
      </c>
      <c r="N33" s="202">
        <v>1.1299999999999999</v>
      </c>
      <c r="O33" s="202">
        <v>0</v>
      </c>
      <c r="P33" s="202">
        <v>1.1599999999999999</v>
      </c>
      <c r="Q33" s="202">
        <v>2.76</v>
      </c>
      <c r="R33" s="202">
        <v>5.97</v>
      </c>
      <c r="S33" s="202">
        <v>3.79</v>
      </c>
      <c r="T33" s="202">
        <v>0</v>
      </c>
      <c r="U33" s="202">
        <v>1.97</v>
      </c>
      <c r="V33" s="202">
        <v>0.2</v>
      </c>
      <c r="W33" s="202">
        <v>0.32</v>
      </c>
      <c r="X33" s="202">
        <v>0.94</v>
      </c>
      <c r="Y33" s="202">
        <v>0</v>
      </c>
      <c r="Z33" s="202">
        <v>2.4300000000000002</v>
      </c>
      <c r="AA33" s="202">
        <v>9.92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31.92</v>
      </c>
      <c r="AJ33" s="202">
        <v>0</v>
      </c>
      <c r="AK33" s="202">
        <v>11.16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21.29</v>
      </c>
      <c r="H34" s="202">
        <v>0</v>
      </c>
      <c r="I34" s="202">
        <v>0</v>
      </c>
      <c r="J34" s="202">
        <v>25.9</v>
      </c>
      <c r="K34" s="202">
        <v>4.3600000000000003</v>
      </c>
      <c r="L34" s="202">
        <v>261.43</v>
      </c>
      <c r="M34" s="202">
        <v>0.84</v>
      </c>
      <c r="N34" s="202">
        <v>1.1299999999999999</v>
      </c>
      <c r="O34" s="202">
        <v>0</v>
      </c>
      <c r="P34" s="202">
        <v>1.1599999999999999</v>
      </c>
      <c r="Q34" s="202">
        <v>2.76</v>
      </c>
      <c r="R34" s="202">
        <v>5.97</v>
      </c>
      <c r="S34" s="202">
        <v>3.79</v>
      </c>
      <c r="T34" s="202">
        <v>0</v>
      </c>
      <c r="U34" s="202">
        <v>1.97</v>
      </c>
      <c r="V34" s="202">
        <v>2.99</v>
      </c>
      <c r="W34" s="202">
        <v>4.88</v>
      </c>
      <c r="X34" s="202">
        <v>14.16</v>
      </c>
      <c r="Y34" s="202">
        <v>0</v>
      </c>
      <c r="Z34" s="202">
        <v>39.200000000000003</v>
      </c>
      <c r="AA34" s="202">
        <v>9.92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31.92</v>
      </c>
      <c r="AJ34" s="202">
        <v>0</v>
      </c>
      <c r="AK34" s="202">
        <v>11.16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21.29</v>
      </c>
      <c r="H35" s="202">
        <v>0</v>
      </c>
      <c r="I35" s="202">
        <v>0</v>
      </c>
      <c r="J35" s="202">
        <v>25.57</v>
      </c>
      <c r="K35" s="202">
        <v>4.3600000000000003</v>
      </c>
      <c r="L35" s="202">
        <v>261.43</v>
      </c>
      <c r="M35" s="202">
        <v>0.84</v>
      </c>
      <c r="N35" s="202">
        <v>1.1299999999999999</v>
      </c>
      <c r="O35" s="202">
        <v>0</v>
      </c>
      <c r="P35" s="202">
        <v>1.1599999999999999</v>
      </c>
      <c r="Q35" s="202">
        <v>2.76</v>
      </c>
      <c r="R35" s="202">
        <v>5.97</v>
      </c>
      <c r="S35" s="202">
        <v>3.79</v>
      </c>
      <c r="T35" s="202">
        <v>0</v>
      </c>
      <c r="U35" s="202">
        <v>1.91</v>
      </c>
      <c r="V35" s="202">
        <v>2.99</v>
      </c>
      <c r="W35" s="202">
        <v>5.05</v>
      </c>
      <c r="X35" s="202">
        <v>14.66</v>
      </c>
      <c r="Y35" s="202">
        <v>0</v>
      </c>
      <c r="Z35" s="202">
        <v>55.79</v>
      </c>
      <c r="AA35" s="202">
        <v>10.050000000000001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31.92</v>
      </c>
      <c r="AJ35" s="202">
        <v>0</v>
      </c>
      <c r="AK35" s="202">
        <v>11.16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21.29</v>
      </c>
      <c r="H36" s="202">
        <v>0</v>
      </c>
      <c r="I36" s="202">
        <v>0</v>
      </c>
      <c r="J36" s="202">
        <v>25.57</v>
      </c>
      <c r="K36" s="202">
        <v>4.3600000000000003</v>
      </c>
      <c r="L36" s="202">
        <v>261.43</v>
      </c>
      <c r="M36" s="202">
        <v>0.84</v>
      </c>
      <c r="N36" s="202">
        <v>1.1299999999999999</v>
      </c>
      <c r="O36" s="202">
        <v>0</v>
      </c>
      <c r="P36" s="202">
        <v>1.1599999999999999</v>
      </c>
      <c r="Q36" s="202">
        <v>2.76</v>
      </c>
      <c r="R36" s="202">
        <v>5.97</v>
      </c>
      <c r="S36" s="202">
        <v>3.79</v>
      </c>
      <c r="T36" s="202">
        <v>0</v>
      </c>
      <c r="U36" s="202">
        <v>1.91</v>
      </c>
      <c r="V36" s="202">
        <v>2.99</v>
      </c>
      <c r="W36" s="202">
        <v>5.05</v>
      </c>
      <c r="X36" s="202">
        <v>14.66</v>
      </c>
      <c r="Y36" s="202">
        <v>0</v>
      </c>
      <c r="Z36" s="202">
        <v>58.4</v>
      </c>
      <c r="AA36" s="202">
        <v>10.050000000000001</v>
      </c>
      <c r="AB36" s="202">
        <v>0</v>
      </c>
      <c r="AC36" s="202">
        <v>14.01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31.92</v>
      </c>
      <c r="AJ36" s="202">
        <v>0</v>
      </c>
      <c r="AK36" s="202">
        <v>11.16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21.29</v>
      </c>
      <c r="H37" s="202">
        <v>0</v>
      </c>
      <c r="I37" s="202">
        <v>0</v>
      </c>
      <c r="J37" s="202">
        <v>25.57</v>
      </c>
      <c r="K37" s="202">
        <v>4.3600000000000003</v>
      </c>
      <c r="L37" s="202">
        <v>261.43</v>
      </c>
      <c r="M37" s="202">
        <v>0.84</v>
      </c>
      <c r="N37" s="202">
        <v>1.1299999999999999</v>
      </c>
      <c r="O37" s="202">
        <v>0</v>
      </c>
      <c r="P37" s="202">
        <v>3.4</v>
      </c>
      <c r="Q37" s="202">
        <v>2.76</v>
      </c>
      <c r="R37" s="202">
        <v>5.97</v>
      </c>
      <c r="S37" s="202">
        <v>3.79</v>
      </c>
      <c r="T37" s="202">
        <v>0</v>
      </c>
      <c r="U37" s="202">
        <v>1.91</v>
      </c>
      <c r="V37" s="202">
        <v>2.66</v>
      </c>
      <c r="W37" s="202">
        <v>0.32</v>
      </c>
      <c r="X37" s="202">
        <v>0.94</v>
      </c>
      <c r="Y37" s="202">
        <v>0</v>
      </c>
      <c r="Z37" s="202">
        <v>58.57</v>
      </c>
      <c r="AA37" s="202">
        <v>10.050000000000001</v>
      </c>
      <c r="AB37" s="202">
        <v>0</v>
      </c>
      <c r="AC37" s="202">
        <v>14.01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31.92</v>
      </c>
      <c r="AJ37" s="202">
        <v>0</v>
      </c>
      <c r="AK37" s="202">
        <v>11.16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21.29</v>
      </c>
      <c r="H38" s="202">
        <v>0</v>
      </c>
      <c r="I38" s="202">
        <v>0</v>
      </c>
      <c r="J38" s="202">
        <v>25.57</v>
      </c>
      <c r="K38" s="202">
        <v>4.3600000000000003</v>
      </c>
      <c r="L38" s="202">
        <v>261.43</v>
      </c>
      <c r="M38" s="202">
        <v>0.84</v>
      </c>
      <c r="N38" s="202">
        <v>1.1299999999999999</v>
      </c>
      <c r="O38" s="202">
        <v>0</v>
      </c>
      <c r="P38" s="202">
        <v>3.4</v>
      </c>
      <c r="Q38" s="202">
        <v>2.76</v>
      </c>
      <c r="R38" s="202">
        <v>5.97</v>
      </c>
      <c r="S38" s="202">
        <v>3.79</v>
      </c>
      <c r="T38" s="202">
        <v>0</v>
      </c>
      <c r="U38" s="202">
        <v>1.91</v>
      </c>
      <c r="V38" s="202">
        <v>2.99</v>
      </c>
      <c r="W38" s="202">
        <v>0.32</v>
      </c>
      <c r="X38" s="202">
        <v>0.94</v>
      </c>
      <c r="Y38" s="202">
        <v>0</v>
      </c>
      <c r="Z38" s="202">
        <v>58.57</v>
      </c>
      <c r="AA38" s="202">
        <v>10.050000000000001</v>
      </c>
      <c r="AB38" s="202">
        <v>0</v>
      </c>
      <c r="AC38" s="202">
        <v>14.01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31.92</v>
      </c>
      <c r="AJ38" s="202">
        <v>0</v>
      </c>
      <c r="AK38" s="202">
        <v>11.16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21.29</v>
      </c>
      <c r="H39" s="202">
        <v>0</v>
      </c>
      <c r="I39" s="202">
        <v>0</v>
      </c>
      <c r="J39" s="202">
        <v>25.57</v>
      </c>
      <c r="K39" s="202">
        <v>4.3600000000000003</v>
      </c>
      <c r="L39" s="202">
        <v>261.43</v>
      </c>
      <c r="M39" s="202">
        <v>0.84</v>
      </c>
      <c r="N39" s="202">
        <v>1.1299999999999999</v>
      </c>
      <c r="O39" s="202">
        <v>0</v>
      </c>
      <c r="P39" s="202">
        <v>3.4</v>
      </c>
      <c r="Q39" s="202">
        <v>2.76</v>
      </c>
      <c r="R39" s="202">
        <v>5.97</v>
      </c>
      <c r="S39" s="202">
        <v>3.79</v>
      </c>
      <c r="T39" s="202">
        <v>0</v>
      </c>
      <c r="U39" s="202">
        <v>1.91</v>
      </c>
      <c r="V39" s="202">
        <v>2.99</v>
      </c>
      <c r="W39" s="202">
        <v>0.32</v>
      </c>
      <c r="X39" s="202">
        <v>0.94</v>
      </c>
      <c r="Y39" s="202">
        <v>0</v>
      </c>
      <c r="Z39" s="202">
        <v>58.57</v>
      </c>
      <c r="AA39" s="202">
        <v>10.050000000000001</v>
      </c>
      <c r="AB39" s="202">
        <v>0</v>
      </c>
      <c r="AC39" s="202">
        <v>14.01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32.31</v>
      </c>
      <c r="AJ39" s="202">
        <v>0</v>
      </c>
      <c r="AK39" s="202">
        <v>11.16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21.29</v>
      </c>
      <c r="H40" s="202">
        <v>0</v>
      </c>
      <c r="I40" s="202">
        <v>0</v>
      </c>
      <c r="J40" s="202">
        <v>25.57</v>
      </c>
      <c r="K40" s="202">
        <v>4.3600000000000003</v>
      </c>
      <c r="L40" s="202">
        <v>261.43</v>
      </c>
      <c r="M40" s="202">
        <v>0.84</v>
      </c>
      <c r="N40" s="202">
        <v>1.1299999999999999</v>
      </c>
      <c r="O40" s="202">
        <v>0</v>
      </c>
      <c r="P40" s="202">
        <v>3.4</v>
      </c>
      <c r="Q40" s="202">
        <v>2.76</v>
      </c>
      <c r="R40" s="202">
        <v>5.97</v>
      </c>
      <c r="S40" s="202">
        <v>3.79</v>
      </c>
      <c r="T40" s="202">
        <v>0</v>
      </c>
      <c r="U40" s="202">
        <v>1.91</v>
      </c>
      <c r="V40" s="202">
        <v>2.99</v>
      </c>
      <c r="W40" s="202">
        <v>0.32</v>
      </c>
      <c r="X40" s="202">
        <v>0.94</v>
      </c>
      <c r="Y40" s="202">
        <v>0</v>
      </c>
      <c r="Z40" s="202">
        <v>58.57</v>
      </c>
      <c r="AA40" s="202">
        <v>10.050000000000001</v>
      </c>
      <c r="AB40" s="202">
        <v>0</v>
      </c>
      <c r="AC40" s="202">
        <v>14.01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32.31</v>
      </c>
      <c r="AJ40" s="202">
        <v>0</v>
      </c>
      <c r="AK40" s="202">
        <v>11.16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21.29</v>
      </c>
      <c r="H41" s="202">
        <v>0</v>
      </c>
      <c r="I41" s="202">
        <v>0</v>
      </c>
      <c r="J41" s="202">
        <v>25.57</v>
      </c>
      <c r="K41" s="202">
        <v>4.3600000000000003</v>
      </c>
      <c r="L41" s="202">
        <v>261.43</v>
      </c>
      <c r="M41" s="202">
        <v>0.84</v>
      </c>
      <c r="N41" s="202">
        <v>1.1299999999999999</v>
      </c>
      <c r="O41" s="202">
        <v>0</v>
      </c>
      <c r="P41" s="202">
        <v>3.4</v>
      </c>
      <c r="Q41" s="202">
        <v>2.76</v>
      </c>
      <c r="R41" s="202">
        <v>5.97</v>
      </c>
      <c r="S41" s="202">
        <v>3.79</v>
      </c>
      <c r="T41" s="202">
        <v>0</v>
      </c>
      <c r="U41" s="202">
        <v>1.91</v>
      </c>
      <c r="V41" s="202">
        <v>2.99</v>
      </c>
      <c r="W41" s="202">
        <v>4.88</v>
      </c>
      <c r="X41" s="202">
        <v>14.16</v>
      </c>
      <c r="Y41" s="202">
        <v>0</v>
      </c>
      <c r="Z41" s="202">
        <v>58.57</v>
      </c>
      <c r="AA41" s="202">
        <v>10.050000000000001</v>
      </c>
      <c r="AB41" s="202">
        <v>0</v>
      </c>
      <c r="AC41" s="202">
        <v>14.01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32.31</v>
      </c>
      <c r="AJ41" s="202">
        <v>0</v>
      </c>
      <c r="AK41" s="202">
        <v>11.16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21.29</v>
      </c>
      <c r="H42" s="202">
        <v>0</v>
      </c>
      <c r="I42" s="202">
        <v>0</v>
      </c>
      <c r="J42" s="202">
        <v>25.57</v>
      </c>
      <c r="K42" s="202">
        <v>4.3600000000000003</v>
      </c>
      <c r="L42" s="202">
        <v>261.43</v>
      </c>
      <c r="M42" s="202">
        <v>0.84</v>
      </c>
      <c r="N42" s="202">
        <v>1.1299999999999999</v>
      </c>
      <c r="O42" s="202">
        <v>0</v>
      </c>
      <c r="P42" s="202">
        <v>3.4</v>
      </c>
      <c r="Q42" s="202">
        <v>2.76</v>
      </c>
      <c r="R42" s="202">
        <v>5.97</v>
      </c>
      <c r="S42" s="202">
        <v>3.79</v>
      </c>
      <c r="T42" s="202">
        <v>0</v>
      </c>
      <c r="U42" s="202">
        <v>1.91</v>
      </c>
      <c r="V42" s="202">
        <v>2.99</v>
      </c>
      <c r="W42" s="202">
        <v>4.88</v>
      </c>
      <c r="X42" s="202">
        <v>14.16</v>
      </c>
      <c r="Y42" s="202">
        <v>0</v>
      </c>
      <c r="Z42" s="202">
        <v>58.57</v>
      </c>
      <c r="AA42" s="202">
        <v>10.050000000000001</v>
      </c>
      <c r="AB42" s="202">
        <v>0</v>
      </c>
      <c r="AC42" s="202">
        <v>14.01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32.31</v>
      </c>
      <c r="AJ42" s="202">
        <v>0</v>
      </c>
      <c r="AK42" s="202">
        <v>11.16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21.29</v>
      </c>
      <c r="H43" s="202">
        <v>0</v>
      </c>
      <c r="I43" s="202">
        <v>0</v>
      </c>
      <c r="J43" s="202">
        <v>25.57</v>
      </c>
      <c r="K43" s="202">
        <v>4.3600000000000003</v>
      </c>
      <c r="L43" s="202">
        <v>261.43</v>
      </c>
      <c r="M43" s="202">
        <v>0.84</v>
      </c>
      <c r="N43" s="202">
        <v>1.1299999999999999</v>
      </c>
      <c r="O43" s="202">
        <v>0</v>
      </c>
      <c r="P43" s="202">
        <v>3.4</v>
      </c>
      <c r="Q43" s="202">
        <v>2.76</v>
      </c>
      <c r="R43" s="202">
        <v>5.94</v>
      </c>
      <c r="S43" s="202">
        <v>3.74</v>
      </c>
      <c r="T43" s="202">
        <v>0</v>
      </c>
      <c r="U43" s="202">
        <v>1.91</v>
      </c>
      <c r="V43" s="202">
        <v>2.99</v>
      </c>
      <c r="W43" s="202">
        <v>4.88</v>
      </c>
      <c r="X43" s="202">
        <v>14.16</v>
      </c>
      <c r="Y43" s="202">
        <v>0</v>
      </c>
      <c r="Z43" s="202">
        <v>58.57</v>
      </c>
      <c r="AA43" s="202">
        <v>9.92</v>
      </c>
      <c r="AB43" s="202">
        <v>0</v>
      </c>
      <c r="AC43" s="202">
        <v>14.01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32.31</v>
      </c>
      <c r="AJ43" s="202">
        <v>0</v>
      </c>
      <c r="AK43" s="202">
        <v>11.16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21.29</v>
      </c>
      <c r="H44" s="202">
        <v>0</v>
      </c>
      <c r="I44" s="202">
        <v>0</v>
      </c>
      <c r="J44" s="202">
        <v>25.57</v>
      </c>
      <c r="K44" s="202">
        <v>4.3600000000000003</v>
      </c>
      <c r="L44" s="202">
        <v>261.43</v>
      </c>
      <c r="M44" s="202">
        <v>0.84</v>
      </c>
      <c r="N44" s="202">
        <v>1.1299999999999999</v>
      </c>
      <c r="O44" s="202">
        <v>0</v>
      </c>
      <c r="P44" s="202">
        <v>3.4</v>
      </c>
      <c r="Q44" s="202">
        <v>2.76</v>
      </c>
      <c r="R44" s="202">
        <v>5.94</v>
      </c>
      <c r="S44" s="202">
        <v>3.74</v>
      </c>
      <c r="T44" s="202">
        <v>0</v>
      </c>
      <c r="U44" s="202">
        <v>1.91</v>
      </c>
      <c r="V44" s="202">
        <v>2.99</v>
      </c>
      <c r="W44" s="202">
        <v>4.88</v>
      </c>
      <c r="X44" s="202">
        <v>14.16</v>
      </c>
      <c r="Y44" s="202">
        <v>0</v>
      </c>
      <c r="Z44" s="202">
        <v>58.57</v>
      </c>
      <c r="AA44" s="202">
        <v>9.92</v>
      </c>
      <c r="AB44" s="202">
        <v>0</v>
      </c>
      <c r="AC44" s="202">
        <v>14.01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32.31</v>
      </c>
      <c r="AJ44" s="202">
        <v>0</v>
      </c>
      <c r="AK44" s="202">
        <v>11.16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21.29</v>
      </c>
      <c r="H45" s="202">
        <v>0</v>
      </c>
      <c r="I45" s="202">
        <v>0</v>
      </c>
      <c r="J45" s="202">
        <v>25.57</v>
      </c>
      <c r="K45" s="202">
        <v>4.3600000000000003</v>
      </c>
      <c r="L45" s="202">
        <v>261.43</v>
      </c>
      <c r="M45" s="202">
        <v>0.84</v>
      </c>
      <c r="N45" s="202">
        <v>1.1299999999999999</v>
      </c>
      <c r="O45" s="202">
        <v>0</v>
      </c>
      <c r="P45" s="202">
        <v>3.4</v>
      </c>
      <c r="Q45" s="202">
        <v>2.76</v>
      </c>
      <c r="R45" s="202">
        <v>5.94</v>
      </c>
      <c r="S45" s="202">
        <v>3.74</v>
      </c>
      <c r="T45" s="202">
        <v>0</v>
      </c>
      <c r="U45" s="202">
        <v>1.91</v>
      </c>
      <c r="V45" s="202">
        <v>2.99</v>
      </c>
      <c r="W45" s="202">
        <v>4.88</v>
      </c>
      <c r="X45" s="202">
        <v>14.16</v>
      </c>
      <c r="Y45" s="202">
        <v>0</v>
      </c>
      <c r="Z45" s="202">
        <v>58.57</v>
      </c>
      <c r="AA45" s="202">
        <v>9.92</v>
      </c>
      <c r="AB45" s="202">
        <v>0</v>
      </c>
      <c r="AC45" s="202">
        <v>14.3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32.31</v>
      </c>
      <c r="AJ45" s="202">
        <v>0</v>
      </c>
      <c r="AK45" s="202">
        <v>11.16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21.29</v>
      </c>
      <c r="H46" s="202">
        <v>0</v>
      </c>
      <c r="I46" s="202">
        <v>0</v>
      </c>
      <c r="J46" s="202">
        <v>25.57</v>
      </c>
      <c r="K46" s="202">
        <v>4.3600000000000003</v>
      </c>
      <c r="L46" s="202">
        <v>261.43</v>
      </c>
      <c r="M46" s="202">
        <v>0.84</v>
      </c>
      <c r="N46" s="202">
        <v>1.1299999999999999</v>
      </c>
      <c r="O46" s="202">
        <v>0</v>
      </c>
      <c r="P46" s="202">
        <v>3.4</v>
      </c>
      <c r="Q46" s="202">
        <v>2.76</v>
      </c>
      <c r="R46" s="202">
        <v>5.94</v>
      </c>
      <c r="S46" s="202">
        <v>3.74</v>
      </c>
      <c r="T46" s="202">
        <v>0</v>
      </c>
      <c r="U46" s="202">
        <v>1.91</v>
      </c>
      <c r="V46" s="202">
        <v>2.99</v>
      </c>
      <c r="W46" s="202">
        <v>4.88</v>
      </c>
      <c r="X46" s="202">
        <v>14.16</v>
      </c>
      <c r="Y46" s="202">
        <v>0</v>
      </c>
      <c r="Z46" s="202">
        <v>58.57</v>
      </c>
      <c r="AA46" s="202">
        <v>9.92</v>
      </c>
      <c r="AB46" s="202">
        <v>0</v>
      </c>
      <c r="AC46" s="202">
        <v>14.3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32.31</v>
      </c>
      <c r="AJ46" s="202">
        <v>0</v>
      </c>
      <c r="AK46" s="202">
        <v>11.16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21.29</v>
      </c>
      <c r="H47" s="202">
        <v>0</v>
      </c>
      <c r="I47" s="202">
        <v>0</v>
      </c>
      <c r="J47" s="202">
        <v>25.57</v>
      </c>
      <c r="K47" s="202">
        <v>4.3600000000000003</v>
      </c>
      <c r="L47" s="202">
        <v>261.43</v>
      </c>
      <c r="M47" s="202">
        <v>2.2799999999999998</v>
      </c>
      <c r="N47" s="202">
        <v>1.1299999999999999</v>
      </c>
      <c r="O47" s="202">
        <v>0</v>
      </c>
      <c r="P47" s="202">
        <v>1.91</v>
      </c>
      <c r="Q47" s="202">
        <v>2.76</v>
      </c>
      <c r="R47" s="202">
        <v>5.94</v>
      </c>
      <c r="S47" s="202">
        <v>3.74</v>
      </c>
      <c r="T47" s="202">
        <v>0</v>
      </c>
      <c r="U47" s="202">
        <v>1.91</v>
      </c>
      <c r="V47" s="202">
        <v>2.99</v>
      </c>
      <c r="W47" s="202">
        <v>4.88</v>
      </c>
      <c r="X47" s="202">
        <v>14.16</v>
      </c>
      <c r="Y47" s="202">
        <v>0</v>
      </c>
      <c r="Z47" s="202">
        <v>58.57</v>
      </c>
      <c r="AA47" s="202">
        <v>9.92</v>
      </c>
      <c r="AB47" s="202">
        <v>0</v>
      </c>
      <c r="AC47" s="202">
        <v>14.3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32.31</v>
      </c>
      <c r="AJ47" s="202">
        <v>0</v>
      </c>
      <c r="AK47" s="202">
        <v>11.16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21.29</v>
      </c>
      <c r="H48" s="202">
        <v>0</v>
      </c>
      <c r="I48" s="202">
        <v>0</v>
      </c>
      <c r="J48" s="202">
        <v>25.57</v>
      </c>
      <c r="K48" s="202">
        <v>4.3600000000000003</v>
      </c>
      <c r="L48" s="202">
        <v>261.43</v>
      </c>
      <c r="M48" s="202">
        <v>0.84</v>
      </c>
      <c r="N48" s="202">
        <v>1.1299999999999999</v>
      </c>
      <c r="O48" s="202">
        <v>0</v>
      </c>
      <c r="P48" s="202">
        <v>1.23</v>
      </c>
      <c r="Q48" s="202">
        <v>2.76</v>
      </c>
      <c r="R48" s="202">
        <v>5.94</v>
      </c>
      <c r="S48" s="202">
        <v>3.74</v>
      </c>
      <c r="T48" s="202">
        <v>0</v>
      </c>
      <c r="U48" s="202">
        <v>1.91</v>
      </c>
      <c r="V48" s="202">
        <v>2.99</v>
      </c>
      <c r="W48" s="202">
        <v>4.88</v>
      </c>
      <c r="X48" s="202">
        <v>14.16</v>
      </c>
      <c r="Y48" s="202">
        <v>0</v>
      </c>
      <c r="Z48" s="202">
        <v>58.57</v>
      </c>
      <c r="AA48" s="202">
        <v>9.92</v>
      </c>
      <c r="AB48" s="202">
        <v>0</v>
      </c>
      <c r="AC48" s="202">
        <v>14.3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32.31</v>
      </c>
      <c r="AJ48" s="202">
        <v>0</v>
      </c>
      <c r="AK48" s="202">
        <v>11.16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21.29</v>
      </c>
      <c r="H49" s="202">
        <v>0</v>
      </c>
      <c r="I49" s="202">
        <v>0</v>
      </c>
      <c r="J49" s="202">
        <v>25.57</v>
      </c>
      <c r="K49" s="202">
        <v>4.3600000000000003</v>
      </c>
      <c r="L49" s="202">
        <v>261.43</v>
      </c>
      <c r="M49" s="202">
        <v>0.84</v>
      </c>
      <c r="N49" s="202">
        <v>1.1299999999999999</v>
      </c>
      <c r="O49" s="202">
        <v>0</v>
      </c>
      <c r="P49" s="202">
        <v>1.07</v>
      </c>
      <c r="Q49" s="202">
        <v>2.76</v>
      </c>
      <c r="R49" s="202">
        <v>5.94</v>
      </c>
      <c r="S49" s="202">
        <v>3.74</v>
      </c>
      <c r="T49" s="202">
        <v>0</v>
      </c>
      <c r="U49" s="202">
        <v>1.91</v>
      </c>
      <c r="V49" s="202">
        <v>2.99</v>
      </c>
      <c r="W49" s="202">
        <v>0.32</v>
      </c>
      <c r="X49" s="202">
        <v>0.94</v>
      </c>
      <c r="Y49" s="202">
        <v>0</v>
      </c>
      <c r="Z49" s="202">
        <v>59.71</v>
      </c>
      <c r="AA49" s="202">
        <v>9.92</v>
      </c>
      <c r="AB49" s="202">
        <v>0</v>
      </c>
      <c r="AC49" s="202">
        <v>14.3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32.31</v>
      </c>
      <c r="AJ49" s="202">
        <v>0</v>
      </c>
      <c r="AK49" s="202">
        <v>11.16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21.29</v>
      </c>
      <c r="H50" s="202">
        <v>0</v>
      </c>
      <c r="I50" s="202">
        <v>0</v>
      </c>
      <c r="J50" s="202">
        <v>25.57</v>
      </c>
      <c r="K50" s="202">
        <v>4.3600000000000003</v>
      </c>
      <c r="L50" s="202">
        <v>261.43</v>
      </c>
      <c r="M50" s="202">
        <v>0.84</v>
      </c>
      <c r="N50" s="202">
        <v>1.1299999999999999</v>
      </c>
      <c r="O50" s="202">
        <v>0</v>
      </c>
      <c r="P50" s="202">
        <v>1.07</v>
      </c>
      <c r="Q50" s="202">
        <v>2.76</v>
      </c>
      <c r="R50" s="202">
        <v>5.94</v>
      </c>
      <c r="S50" s="202">
        <v>3.74</v>
      </c>
      <c r="T50" s="202">
        <v>0</v>
      </c>
      <c r="U50" s="202">
        <v>1.91</v>
      </c>
      <c r="V50" s="202">
        <v>2.99</v>
      </c>
      <c r="W50" s="202">
        <v>0.32</v>
      </c>
      <c r="X50" s="202">
        <v>0.94</v>
      </c>
      <c r="Y50" s="202">
        <v>0</v>
      </c>
      <c r="Z50" s="202">
        <v>58.57</v>
      </c>
      <c r="AA50" s="202">
        <v>9.92</v>
      </c>
      <c r="AB50" s="202">
        <v>0</v>
      </c>
      <c r="AC50" s="202">
        <v>14.3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32.31</v>
      </c>
      <c r="AJ50" s="202">
        <v>0</v>
      </c>
      <c r="AK50" s="202">
        <v>11.16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21.23</v>
      </c>
      <c r="H51" s="202">
        <v>0</v>
      </c>
      <c r="I51" s="202">
        <v>0</v>
      </c>
      <c r="J51" s="202">
        <v>25.57</v>
      </c>
      <c r="K51" s="202">
        <v>4.3600000000000003</v>
      </c>
      <c r="L51" s="202">
        <v>262.72000000000003</v>
      </c>
      <c r="M51" s="202">
        <v>0.84</v>
      </c>
      <c r="N51" s="202">
        <v>1.1299999999999999</v>
      </c>
      <c r="O51" s="202">
        <v>0</v>
      </c>
      <c r="P51" s="202">
        <v>1.07</v>
      </c>
      <c r="Q51" s="202">
        <v>2.94</v>
      </c>
      <c r="R51" s="202">
        <v>6.77</v>
      </c>
      <c r="S51" s="202">
        <v>4.25</v>
      </c>
      <c r="T51" s="202">
        <v>0</v>
      </c>
      <c r="U51" s="202">
        <v>1.91</v>
      </c>
      <c r="V51" s="202">
        <v>2.99</v>
      </c>
      <c r="W51" s="202">
        <v>0.32</v>
      </c>
      <c r="X51" s="202">
        <v>0.94</v>
      </c>
      <c r="Y51" s="202">
        <v>0</v>
      </c>
      <c r="Z51" s="202">
        <v>58.57</v>
      </c>
      <c r="AA51" s="202">
        <v>19.86</v>
      </c>
      <c r="AB51" s="202">
        <v>0</v>
      </c>
      <c r="AC51" s="202">
        <v>14.58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33.08</v>
      </c>
      <c r="AJ51" s="202">
        <v>0</v>
      </c>
      <c r="AK51" s="202">
        <v>11.16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21.23</v>
      </c>
      <c r="H52" s="202">
        <v>0</v>
      </c>
      <c r="I52" s="202">
        <v>0</v>
      </c>
      <c r="J52" s="202">
        <v>25.57</v>
      </c>
      <c r="K52" s="202">
        <v>4.3600000000000003</v>
      </c>
      <c r="L52" s="202">
        <v>262.72000000000003</v>
      </c>
      <c r="M52" s="202">
        <v>0.84</v>
      </c>
      <c r="N52" s="202">
        <v>1.1299999999999999</v>
      </c>
      <c r="O52" s="202">
        <v>0</v>
      </c>
      <c r="P52" s="202">
        <v>1.07</v>
      </c>
      <c r="Q52" s="202">
        <v>2.94</v>
      </c>
      <c r="R52" s="202">
        <v>6.08</v>
      </c>
      <c r="S52" s="202">
        <v>3.79</v>
      </c>
      <c r="T52" s="202">
        <v>0</v>
      </c>
      <c r="U52" s="202">
        <v>1.91</v>
      </c>
      <c r="V52" s="202">
        <v>2.99</v>
      </c>
      <c r="W52" s="202">
        <v>0.32</v>
      </c>
      <c r="X52" s="202">
        <v>0.94</v>
      </c>
      <c r="Y52" s="202">
        <v>0</v>
      </c>
      <c r="Z52" s="202">
        <v>58.57</v>
      </c>
      <c r="AA52" s="202">
        <v>19.86</v>
      </c>
      <c r="AB52" s="202">
        <v>0</v>
      </c>
      <c r="AC52" s="202">
        <v>14.58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33.08</v>
      </c>
      <c r="AJ52" s="202">
        <v>0</v>
      </c>
      <c r="AK52" s="202">
        <v>11.16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21.23</v>
      </c>
      <c r="H53" s="202">
        <v>0</v>
      </c>
      <c r="I53" s="202">
        <v>0</v>
      </c>
      <c r="J53" s="202">
        <v>25.57</v>
      </c>
      <c r="K53" s="202">
        <v>4.3600000000000003</v>
      </c>
      <c r="L53" s="202">
        <v>262.72000000000003</v>
      </c>
      <c r="M53" s="202">
        <v>0.84</v>
      </c>
      <c r="N53" s="202">
        <v>1.1299999999999999</v>
      </c>
      <c r="O53" s="202">
        <v>0</v>
      </c>
      <c r="P53" s="202">
        <v>1.07</v>
      </c>
      <c r="Q53" s="202">
        <v>2.94</v>
      </c>
      <c r="R53" s="202">
        <v>6.08</v>
      </c>
      <c r="S53" s="202">
        <v>3.79</v>
      </c>
      <c r="T53" s="202">
        <v>0</v>
      </c>
      <c r="U53" s="202">
        <v>1.91</v>
      </c>
      <c r="V53" s="202">
        <v>2.99</v>
      </c>
      <c r="W53" s="202">
        <v>0.32</v>
      </c>
      <c r="X53" s="202">
        <v>0.94</v>
      </c>
      <c r="Y53" s="202">
        <v>0</v>
      </c>
      <c r="Z53" s="202">
        <v>58.57</v>
      </c>
      <c r="AA53" s="202">
        <v>19.86</v>
      </c>
      <c r="AB53" s="202">
        <v>0</v>
      </c>
      <c r="AC53" s="202">
        <v>14.58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33.08</v>
      </c>
      <c r="AJ53" s="202">
        <v>0</v>
      </c>
      <c r="AK53" s="202">
        <v>11.16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21.23</v>
      </c>
      <c r="H54" s="202">
        <v>0</v>
      </c>
      <c r="I54" s="202">
        <v>0</v>
      </c>
      <c r="J54" s="202">
        <v>25.57</v>
      </c>
      <c r="K54" s="202">
        <v>4.3600000000000003</v>
      </c>
      <c r="L54" s="202">
        <v>262.72000000000003</v>
      </c>
      <c r="M54" s="202">
        <v>0.84</v>
      </c>
      <c r="N54" s="202">
        <v>1.1299999999999999</v>
      </c>
      <c r="O54" s="202">
        <v>0</v>
      </c>
      <c r="P54" s="202">
        <v>1.07</v>
      </c>
      <c r="Q54" s="202">
        <v>2.94</v>
      </c>
      <c r="R54" s="202">
        <v>6.08</v>
      </c>
      <c r="S54" s="202">
        <v>3.79</v>
      </c>
      <c r="T54" s="202">
        <v>0</v>
      </c>
      <c r="U54" s="202">
        <v>1.91</v>
      </c>
      <c r="V54" s="202">
        <v>2.99</v>
      </c>
      <c r="W54" s="202">
        <v>0.32</v>
      </c>
      <c r="X54" s="202">
        <v>0.94</v>
      </c>
      <c r="Y54" s="202">
        <v>0</v>
      </c>
      <c r="Z54" s="202">
        <v>58.57</v>
      </c>
      <c r="AA54" s="202">
        <v>19.86</v>
      </c>
      <c r="AB54" s="202">
        <v>0</v>
      </c>
      <c r="AC54" s="202">
        <v>14.58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33.08</v>
      </c>
      <c r="AJ54" s="202">
        <v>0</v>
      </c>
      <c r="AK54" s="202">
        <v>11.16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21.23</v>
      </c>
      <c r="H55" s="202">
        <v>0</v>
      </c>
      <c r="I55" s="202">
        <v>0</v>
      </c>
      <c r="J55" s="202">
        <v>25.57</v>
      </c>
      <c r="K55" s="202">
        <v>4.3600000000000003</v>
      </c>
      <c r="L55" s="202">
        <v>262.72000000000003</v>
      </c>
      <c r="M55" s="202">
        <v>0.84</v>
      </c>
      <c r="N55" s="202">
        <v>1.1299999999999999</v>
      </c>
      <c r="O55" s="202">
        <v>0</v>
      </c>
      <c r="P55" s="202">
        <v>1.07</v>
      </c>
      <c r="Q55" s="202">
        <v>2.94</v>
      </c>
      <c r="R55" s="202">
        <v>6.08</v>
      </c>
      <c r="S55" s="202">
        <v>3.79</v>
      </c>
      <c r="T55" s="202">
        <v>0</v>
      </c>
      <c r="U55" s="202">
        <v>1.91</v>
      </c>
      <c r="V55" s="202">
        <v>2.99</v>
      </c>
      <c r="W55" s="202">
        <v>0.32</v>
      </c>
      <c r="X55" s="202">
        <v>0.94</v>
      </c>
      <c r="Y55" s="202">
        <v>0</v>
      </c>
      <c r="Z55" s="202">
        <v>58.57</v>
      </c>
      <c r="AA55" s="202">
        <v>19.86</v>
      </c>
      <c r="AB55" s="202">
        <v>0</v>
      </c>
      <c r="AC55" s="202">
        <v>14.58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33.08</v>
      </c>
      <c r="AJ55" s="202">
        <v>0</v>
      </c>
      <c r="AK55" s="202">
        <v>11.16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21.23</v>
      </c>
      <c r="H56" s="202">
        <v>0</v>
      </c>
      <c r="I56" s="202">
        <v>0</v>
      </c>
      <c r="J56" s="202">
        <v>25.57</v>
      </c>
      <c r="K56" s="202">
        <v>4.3600000000000003</v>
      </c>
      <c r="L56" s="202">
        <v>262.72000000000003</v>
      </c>
      <c r="M56" s="202">
        <v>0.84</v>
      </c>
      <c r="N56" s="202">
        <v>1.1299999999999999</v>
      </c>
      <c r="O56" s="202">
        <v>0</v>
      </c>
      <c r="P56" s="202">
        <v>1.07</v>
      </c>
      <c r="Q56" s="202">
        <v>2.94</v>
      </c>
      <c r="R56" s="202">
        <v>6.08</v>
      </c>
      <c r="S56" s="202">
        <v>3.79</v>
      </c>
      <c r="T56" s="202">
        <v>0</v>
      </c>
      <c r="U56" s="202">
        <v>1.91</v>
      </c>
      <c r="V56" s="202">
        <v>2.99</v>
      </c>
      <c r="W56" s="202">
        <v>0.32</v>
      </c>
      <c r="X56" s="202">
        <v>0.94</v>
      </c>
      <c r="Y56" s="202">
        <v>0</v>
      </c>
      <c r="Z56" s="202">
        <v>58.57</v>
      </c>
      <c r="AA56" s="202">
        <v>19.86</v>
      </c>
      <c r="AB56" s="202">
        <v>0</v>
      </c>
      <c r="AC56" s="202">
        <v>14.58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33.08</v>
      </c>
      <c r="AJ56" s="202">
        <v>0</v>
      </c>
      <c r="AK56" s="202">
        <v>11.16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21.23</v>
      </c>
      <c r="H57" s="202">
        <v>0</v>
      </c>
      <c r="I57" s="202">
        <v>0</v>
      </c>
      <c r="J57" s="202">
        <v>25.57</v>
      </c>
      <c r="K57" s="202">
        <v>4.3600000000000003</v>
      </c>
      <c r="L57" s="202">
        <v>262.72000000000003</v>
      </c>
      <c r="M57" s="202">
        <v>0.84</v>
      </c>
      <c r="N57" s="202">
        <v>1.1299999999999999</v>
      </c>
      <c r="O57" s="202">
        <v>0</v>
      </c>
      <c r="P57" s="202">
        <v>1.07</v>
      </c>
      <c r="Q57" s="202">
        <v>2.94</v>
      </c>
      <c r="R57" s="202">
        <v>6.08</v>
      </c>
      <c r="S57" s="202">
        <v>3.79</v>
      </c>
      <c r="T57" s="202">
        <v>0</v>
      </c>
      <c r="U57" s="202">
        <v>1.91</v>
      </c>
      <c r="V57" s="202">
        <v>2.99</v>
      </c>
      <c r="W57" s="202">
        <v>0.32</v>
      </c>
      <c r="X57" s="202">
        <v>0.94</v>
      </c>
      <c r="Y57" s="202">
        <v>0</v>
      </c>
      <c r="Z57" s="202">
        <v>58.45</v>
      </c>
      <c r="AA57" s="202">
        <v>19.82</v>
      </c>
      <c r="AB57" s="202">
        <v>0</v>
      </c>
      <c r="AC57" s="202">
        <v>14.58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33.08</v>
      </c>
      <c r="AJ57" s="202">
        <v>0</v>
      </c>
      <c r="AK57" s="202">
        <v>11.16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21.23</v>
      </c>
      <c r="H58" s="202">
        <v>0</v>
      </c>
      <c r="I58" s="202">
        <v>0</v>
      </c>
      <c r="J58" s="202">
        <v>25.57</v>
      </c>
      <c r="K58" s="202">
        <v>4.3600000000000003</v>
      </c>
      <c r="L58" s="202">
        <v>262.72000000000003</v>
      </c>
      <c r="M58" s="202">
        <v>0.84</v>
      </c>
      <c r="N58" s="202">
        <v>1.1299999999999999</v>
      </c>
      <c r="O58" s="202">
        <v>0</v>
      </c>
      <c r="P58" s="202">
        <v>1.07</v>
      </c>
      <c r="Q58" s="202">
        <v>2.94</v>
      </c>
      <c r="R58" s="202">
        <v>6.08</v>
      </c>
      <c r="S58" s="202">
        <v>3.79</v>
      </c>
      <c r="T58" s="202">
        <v>0</v>
      </c>
      <c r="U58" s="202">
        <v>1.91</v>
      </c>
      <c r="V58" s="202">
        <v>2.99</v>
      </c>
      <c r="W58" s="202">
        <v>0.32</v>
      </c>
      <c r="X58" s="202">
        <v>0.94</v>
      </c>
      <c r="Y58" s="202">
        <v>0</v>
      </c>
      <c r="Z58" s="202">
        <v>58.45</v>
      </c>
      <c r="AA58" s="202">
        <v>19.82</v>
      </c>
      <c r="AB58" s="202">
        <v>0</v>
      </c>
      <c r="AC58" s="202">
        <v>14.58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33.08</v>
      </c>
      <c r="AJ58" s="202">
        <v>0</v>
      </c>
      <c r="AK58" s="202">
        <v>11.16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25.57</v>
      </c>
      <c r="K59" s="202">
        <v>4.3600000000000003</v>
      </c>
      <c r="L59" s="202">
        <v>262.72000000000003</v>
      </c>
      <c r="M59" s="202">
        <v>0.84</v>
      </c>
      <c r="N59" s="202">
        <v>1.1299999999999999</v>
      </c>
      <c r="O59" s="202">
        <v>0</v>
      </c>
      <c r="P59" s="202">
        <v>1.07</v>
      </c>
      <c r="Q59" s="202">
        <v>2.94</v>
      </c>
      <c r="R59" s="202">
        <v>6.08</v>
      </c>
      <c r="S59" s="202">
        <v>3.79</v>
      </c>
      <c r="T59" s="202">
        <v>0</v>
      </c>
      <c r="U59" s="202">
        <v>1.91</v>
      </c>
      <c r="V59" s="202">
        <v>2.99</v>
      </c>
      <c r="W59" s="202">
        <v>0.32</v>
      </c>
      <c r="X59" s="202">
        <v>0.94</v>
      </c>
      <c r="Y59" s="202">
        <v>0</v>
      </c>
      <c r="Z59" s="202">
        <v>58.57</v>
      </c>
      <c r="AA59" s="202">
        <v>19.91</v>
      </c>
      <c r="AB59" s="202">
        <v>0</v>
      </c>
      <c r="AC59" s="202">
        <v>14.58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33.08</v>
      </c>
      <c r="AJ59" s="202">
        <v>0</v>
      </c>
      <c r="AK59" s="202">
        <v>11.16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25.57</v>
      </c>
      <c r="K60" s="202">
        <v>4.3600000000000003</v>
      </c>
      <c r="L60" s="202">
        <v>262.72000000000003</v>
      </c>
      <c r="M60" s="202">
        <v>0.84</v>
      </c>
      <c r="N60" s="202">
        <v>1.1299999999999999</v>
      </c>
      <c r="O60" s="202">
        <v>0</v>
      </c>
      <c r="P60" s="202">
        <v>1.07</v>
      </c>
      <c r="Q60" s="202">
        <v>2.94</v>
      </c>
      <c r="R60" s="202">
        <v>6.08</v>
      </c>
      <c r="S60" s="202">
        <v>3.79</v>
      </c>
      <c r="T60" s="202">
        <v>0</v>
      </c>
      <c r="U60" s="202">
        <v>1.91</v>
      </c>
      <c r="V60" s="202">
        <v>2.99</v>
      </c>
      <c r="W60" s="202">
        <v>0.32</v>
      </c>
      <c r="X60" s="202">
        <v>0.94</v>
      </c>
      <c r="Y60" s="202">
        <v>0</v>
      </c>
      <c r="Z60" s="202">
        <v>58.57</v>
      </c>
      <c r="AA60" s="202">
        <v>19.91</v>
      </c>
      <c r="AB60" s="202">
        <v>0</v>
      </c>
      <c r="AC60" s="202">
        <v>14.58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33.08</v>
      </c>
      <c r="AJ60" s="202">
        <v>0</v>
      </c>
      <c r="AK60" s="202">
        <v>18.78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25.57</v>
      </c>
      <c r="K61" s="202">
        <v>4.3600000000000003</v>
      </c>
      <c r="L61" s="202">
        <v>262.72000000000003</v>
      </c>
      <c r="M61" s="202">
        <v>0.84</v>
      </c>
      <c r="N61" s="202">
        <v>1.1299999999999999</v>
      </c>
      <c r="O61" s="202">
        <v>0</v>
      </c>
      <c r="P61" s="202">
        <v>1.07</v>
      </c>
      <c r="Q61" s="202">
        <v>2.94</v>
      </c>
      <c r="R61" s="202">
        <v>6.08</v>
      </c>
      <c r="S61" s="202">
        <v>3.79</v>
      </c>
      <c r="T61" s="202">
        <v>0</v>
      </c>
      <c r="U61" s="202">
        <v>1.91</v>
      </c>
      <c r="V61" s="202">
        <v>2.99</v>
      </c>
      <c r="W61" s="202">
        <v>0.32</v>
      </c>
      <c r="X61" s="202">
        <v>0.94</v>
      </c>
      <c r="Y61" s="202">
        <v>0</v>
      </c>
      <c r="Z61" s="202">
        <v>58.57</v>
      </c>
      <c r="AA61" s="202">
        <v>19.91</v>
      </c>
      <c r="AB61" s="202">
        <v>0</v>
      </c>
      <c r="AC61" s="202">
        <v>14.58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33.08</v>
      </c>
      <c r="AJ61" s="202">
        <v>0</v>
      </c>
      <c r="AK61" s="202">
        <v>18.78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25.57</v>
      </c>
      <c r="K62" s="202">
        <v>4.3600000000000003</v>
      </c>
      <c r="L62" s="202">
        <v>262.72000000000003</v>
      </c>
      <c r="M62" s="202">
        <v>0.84</v>
      </c>
      <c r="N62" s="202">
        <v>1.1299999999999999</v>
      </c>
      <c r="O62" s="202">
        <v>0</v>
      </c>
      <c r="P62" s="202">
        <v>1.07</v>
      </c>
      <c r="Q62" s="202">
        <v>2.94</v>
      </c>
      <c r="R62" s="202">
        <v>6.08</v>
      </c>
      <c r="S62" s="202">
        <v>3.79</v>
      </c>
      <c r="T62" s="202">
        <v>0</v>
      </c>
      <c r="U62" s="202">
        <v>1.91</v>
      </c>
      <c r="V62" s="202">
        <v>2.99</v>
      </c>
      <c r="W62" s="202">
        <v>0.32</v>
      </c>
      <c r="X62" s="202">
        <v>0.94</v>
      </c>
      <c r="Y62" s="202">
        <v>0</v>
      </c>
      <c r="Z62" s="202">
        <v>58.57</v>
      </c>
      <c r="AA62" s="202">
        <v>19.91</v>
      </c>
      <c r="AB62" s="202">
        <v>0</v>
      </c>
      <c r="AC62" s="202">
        <v>15.52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34.5</v>
      </c>
      <c r="AJ62" s="202">
        <v>0</v>
      </c>
      <c r="AK62" s="202">
        <v>18.78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25.57</v>
      </c>
      <c r="K63" s="202">
        <v>4.3600000000000003</v>
      </c>
      <c r="L63" s="202">
        <v>262.72000000000003</v>
      </c>
      <c r="M63" s="202">
        <v>0.84</v>
      </c>
      <c r="N63" s="202">
        <v>1.1299999999999999</v>
      </c>
      <c r="O63" s="202">
        <v>0</v>
      </c>
      <c r="P63" s="202">
        <v>1.07</v>
      </c>
      <c r="Q63" s="202">
        <v>2.94</v>
      </c>
      <c r="R63" s="202">
        <v>6.08</v>
      </c>
      <c r="S63" s="202">
        <v>3.79</v>
      </c>
      <c r="T63" s="202">
        <v>0</v>
      </c>
      <c r="U63" s="202">
        <v>1.91</v>
      </c>
      <c r="V63" s="202">
        <v>0.52</v>
      </c>
      <c r="W63" s="202">
        <v>0.32</v>
      </c>
      <c r="X63" s="202">
        <v>0.94</v>
      </c>
      <c r="Y63" s="202">
        <v>0</v>
      </c>
      <c r="Z63" s="202">
        <v>58.57</v>
      </c>
      <c r="AA63" s="202">
        <v>19.91</v>
      </c>
      <c r="AB63" s="202">
        <v>0</v>
      </c>
      <c r="AC63" s="202">
        <v>14.4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33.08</v>
      </c>
      <c r="AJ63" s="202">
        <v>0</v>
      </c>
      <c r="AK63" s="202">
        <v>18.78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25.57</v>
      </c>
      <c r="K64" s="202">
        <v>4.3600000000000003</v>
      </c>
      <c r="L64" s="202">
        <v>262.72000000000003</v>
      </c>
      <c r="M64" s="202">
        <v>0.84</v>
      </c>
      <c r="N64" s="202">
        <v>1.1299999999999999</v>
      </c>
      <c r="O64" s="202">
        <v>0</v>
      </c>
      <c r="P64" s="202">
        <v>1.07</v>
      </c>
      <c r="Q64" s="202">
        <v>2.94</v>
      </c>
      <c r="R64" s="202">
        <v>6.08</v>
      </c>
      <c r="S64" s="202">
        <v>3.79</v>
      </c>
      <c r="T64" s="202">
        <v>0</v>
      </c>
      <c r="U64" s="202">
        <v>1.91</v>
      </c>
      <c r="V64" s="202">
        <v>0.2</v>
      </c>
      <c r="W64" s="202">
        <v>0.32</v>
      </c>
      <c r="X64" s="202">
        <v>0.94</v>
      </c>
      <c r="Y64" s="202">
        <v>0</v>
      </c>
      <c r="Z64" s="202">
        <v>58.57</v>
      </c>
      <c r="AA64" s="202">
        <v>19.91</v>
      </c>
      <c r="AB64" s="202">
        <v>0</v>
      </c>
      <c r="AC64" s="202">
        <v>14.4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33.08</v>
      </c>
      <c r="AJ64" s="202">
        <v>0</v>
      </c>
      <c r="AK64" s="202">
        <v>18.78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25.57</v>
      </c>
      <c r="K65" s="202">
        <v>4.3600000000000003</v>
      </c>
      <c r="L65" s="202">
        <v>262.72000000000003</v>
      </c>
      <c r="M65" s="202">
        <v>0.84</v>
      </c>
      <c r="N65" s="202">
        <v>1.1299999999999999</v>
      </c>
      <c r="O65" s="202">
        <v>0</v>
      </c>
      <c r="P65" s="202">
        <v>1.07</v>
      </c>
      <c r="Q65" s="202">
        <v>2.94</v>
      </c>
      <c r="R65" s="202">
        <v>6.08</v>
      </c>
      <c r="S65" s="202">
        <v>3.79</v>
      </c>
      <c r="T65" s="202">
        <v>0</v>
      </c>
      <c r="U65" s="202">
        <v>1.91</v>
      </c>
      <c r="V65" s="202">
        <v>0.2</v>
      </c>
      <c r="W65" s="202">
        <v>0.32</v>
      </c>
      <c r="X65" s="202">
        <v>0.94</v>
      </c>
      <c r="Y65" s="202">
        <v>0</v>
      </c>
      <c r="Z65" s="202">
        <v>2.42</v>
      </c>
      <c r="AA65" s="202">
        <v>19.91</v>
      </c>
      <c r="AB65" s="202">
        <v>0</v>
      </c>
      <c r="AC65" s="202">
        <v>14.4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33.08</v>
      </c>
      <c r="AJ65" s="202">
        <v>0</v>
      </c>
      <c r="AK65" s="202">
        <v>18.78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25.57</v>
      </c>
      <c r="K66" s="202">
        <v>4.3600000000000003</v>
      </c>
      <c r="L66" s="202">
        <v>262.97000000000003</v>
      </c>
      <c r="M66" s="202">
        <v>0.84</v>
      </c>
      <c r="N66" s="202">
        <v>1.1299999999999999</v>
      </c>
      <c r="O66" s="202">
        <v>0</v>
      </c>
      <c r="P66" s="202">
        <v>1.07</v>
      </c>
      <c r="Q66" s="202">
        <v>2.94</v>
      </c>
      <c r="R66" s="202">
        <v>6.08</v>
      </c>
      <c r="S66" s="202">
        <v>3.79</v>
      </c>
      <c r="T66" s="202">
        <v>0</v>
      </c>
      <c r="U66" s="202">
        <v>1.91</v>
      </c>
      <c r="V66" s="202">
        <v>0.2</v>
      </c>
      <c r="W66" s="202">
        <v>0.32</v>
      </c>
      <c r="X66" s="202">
        <v>0.94</v>
      </c>
      <c r="Y66" s="202">
        <v>0</v>
      </c>
      <c r="Z66" s="202">
        <v>2.42</v>
      </c>
      <c r="AA66" s="202">
        <v>19.920000000000002</v>
      </c>
      <c r="AB66" s="202">
        <v>0</v>
      </c>
      <c r="AC66" s="202">
        <v>14.4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33.08</v>
      </c>
      <c r="AJ66" s="202">
        <v>0</v>
      </c>
      <c r="AK66" s="202">
        <v>18.78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25.57</v>
      </c>
      <c r="K67" s="202">
        <v>4.3600000000000003</v>
      </c>
      <c r="L67" s="202">
        <v>262.82</v>
      </c>
      <c r="M67" s="202">
        <v>0.84</v>
      </c>
      <c r="N67" s="202">
        <v>1.1299999999999999</v>
      </c>
      <c r="O67" s="202">
        <v>0</v>
      </c>
      <c r="P67" s="202">
        <v>1.07</v>
      </c>
      <c r="Q67" s="202">
        <v>0.2</v>
      </c>
      <c r="R67" s="202">
        <v>0.41</v>
      </c>
      <c r="S67" s="202">
        <v>0.35</v>
      </c>
      <c r="T67" s="202">
        <v>0</v>
      </c>
      <c r="U67" s="202">
        <v>1.91</v>
      </c>
      <c r="V67" s="202">
        <v>0.17</v>
      </c>
      <c r="W67" s="202">
        <v>0.32</v>
      </c>
      <c r="X67" s="202">
        <v>0.94</v>
      </c>
      <c r="Y67" s="202">
        <v>0</v>
      </c>
      <c r="Z67" s="202">
        <v>2.42</v>
      </c>
      <c r="AA67" s="202">
        <v>0.86</v>
      </c>
      <c r="AB67" s="202">
        <v>0</v>
      </c>
      <c r="AC67" s="202">
        <v>14.4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33.08</v>
      </c>
      <c r="AJ67" s="202">
        <v>0</v>
      </c>
      <c r="AK67" s="202">
        <v>18.78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25.57</v>
      </c>
      <c r="K68" s="202">
        <v>4.3600000000000003</v>
      </c>
      <c r="L68" s="202">
        <v>262.82</v>
      </c>
      <c r="M68" s="202">
        <v>0.84</v>
      </c>
      <c r="N68" s="202">
        <v>1.1299999999999999</v>
      </c>
      <c r="O68" s="202">
        <v>0</v>
      </c>
      <c r="P68" s="202">
        <v>1.07</v>
      </c>
      <c r="Q68" s="202">
        <v>0.2</v>
      </c>
      <c r="R68" s="202">
        <v>0.41</v>
      </c>
      <c r="S68" s="202">
        <v>0.25</v>
      </c>
      <c r="T68" s="202">
        <v>0</v>
      </c>
      <c r="U68" s="202">
        <v>1.91</v>
      </c>
      <c r="V68" s="202">
        <v>0.17</v>
      </c>
      <c r="W68" s="202">
        <v>0.32</v>
      </c>
      <c r="X68" s="202">
        <v>0.94</v>
      </c>
      <c r="Y68" s="202">
        <v>0</v>
      </c>
      <c r="Z68" s="202">
        <v>2.42</v>
      </c>
      <c r="AA68" s="202">
        <v>0.86</v>
      </c>
      <c r="AB68" s="202">
        <v>0</v>
      </c>
      <c r="AC68" s="202">
        <v>14.4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33.08</v>
      </c>
      <c r="AJ68" s="202">
        <v>0</v>
      </c>
      <c r="AK68" s="202">
        <v>18.78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25.57</v>
      </c>
      <c r="K69" s="202">
        <v>4.3600000000000003</v>
      </c>
      <c r="L69" s="202">
        <v>262.82</v>
      </c>
      <c r="M69" s="202">
        <v>0.84</v>
      </c>
      <c r="N69" s="202">
        <v>1.1299999999999999</v>
      </c>
      <c r="O69" s="202">
        <v>0</v>
      </c>
      <c r="P69" s="202">
        <v>1.07</v>
      </c>
      <c r="Q69" s="202">
        <v>0.2</v>
      </c>
      <c r="R69" s="202">
        <v>0.41</v>
      </c>
      <c r="S69" s="202">
        <v>0.25</v>
      </c>
      <c r="T69" s="202">
        <v>0</v>
      </c>
      <c r="U69" s="202">
        <v>1.91</v>
      </c>
      <c r="V69" s="202">
        <v>0.17</v>
      </c>
      <c r="W69" s="202">
        <v>0.32</v>
      </c>
      <c r="X69" s="202">
        <v>0.94</v>
      </c>
      <c r="Y69" s="202">
        <v>0</v>
      </c>
      <c r="Z69" s="202">
        <v>2.42</v>
      </c>
      <c r="AA69" s="202">
        <v>0.86</v>
      </c>
      <c r="AB69" s="202">
        <v>0</v>
      </c>
      <c r="AC69" s="202">
        <v>14.4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33.08</v>
      </c>
      <c r="AJ69" s="202">
        <v>0</v>
      </c>
      <c r="AK69" s="202">
        <v>18.78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25.57</v>
      </c>
      <c r="K70" s="202">
        <v>4.3600000000000003</v>
      </c>
      <c r="L70" s="202">
        <v>262.82</v>
      </c>
      <c r="M70" s="202">
        <v>0.84</v>
      </c>
      <c r="N70" s="202">
        <v>1.1299999999999999</v>
      </c>
      <c r="O70" s="202">
        <v>0</v>
      </c>
      <c r="P70" s="202">
        <v>1.07</v>
      </c>
      <c r="Q70" s="202">
        <v>0.2</v>
      </c>
      <c r="R70" s="202">
        <v>0.41</v>
      </c>
      <c r="S70" s="202">
        <v>0.25</v>
      </c>
      <c r="T70" s="202">
        <v>0</v>
      </c>
      <c r="U70" s="202">
        <v>1.91</v>
      </c>
      <c r="V70" s="202">
        <v>0.17</v>
      </c>
      <c r="W70" s="202">
        <v>0.32</v>
      </c>
      <c r="X70" s="202">
        <v>0.94</v>
      </c>
      <c r="Y70" s="202">
        <v>0</v>
      </c>
      <c r="Z70" s="202">
        <v>2.42</v>
      </c>
      <c r="AA70" s="202">
        <v>0.86</v>
      </c>
      <c r="AB70" s="202">
        <v>0</v>
      </c>
      <c r="AC70" s="202">
        <v>14.4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33.08</v>
      </c>
      <c r="AJ70" s="202">
        <v>0</v>
      </c>
      <c r="AK70" s="202">
        <v>18.78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25.57</v>
      </c>
      <c r="K71" s="202">
        <v>4.3600000000000003</v>
      </c>
      <c r="L71" s="202">
        <v>260.42</v>
      </c>
      <c r="M71" s="202">
        <v>0.84</v>
      </c>
      <c r="N71" s="202">
        <v>1.1299999999999999</v>
      </c>
      <c r="O71" s="202">
        <v>0</v>
      </c>
      <c r="P71" s="202">
        <v>1.07</v>
      </c>
      <c r="Q71" s="202">
        <v>0.2</v>
      </c>
      <c r="R71" s="202">
        <v>0.41</v>
      </c>
      <c r="S71" s="202">
        <v>0.25</v>
      </c>
      <c r="T71" s="202">
        <v>0</v>
      </c>
      <c r="U71" s="202">
        <v>1.91</v>
      </c>
      <c r="V71" s="202">
        <v>0.17</v>
      </c>
      <c r="W71" s="202">
        <v>0.32</v>
      </c>
      <c r="X71" s="202">
        <v>0.94</v>
      </c>
      <c r="Y71" s="202">
        <v>0</v>
      </c>
      <c r="Z71" s="202">
        <v>2.42</v>
      </c>
      <c r="AA71" s="202">
        <v>0.86</v>
      </c>
      <c r="AB71" s="202">
        <v>0</v>
      </c>
      <c r="AC71" s="202">
        <v>14.4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33.08</v>
      </c>
      <c r="AJ71" s="202">
        <v>0</v>
      </c>
      <c r="AK71" s="202">
        <v>18.78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25.57</v>
      </c>
      <c r="K72" s="202">
        <v>4.3600000000000003</v>
      </c>
      <c r="L72" s="202">
        <v>264.60000000000002</v>
      </c>
      <c r="M72" s="202">
        <v>0.84</v>
      </c>
      <c r="N72" s="202">
        <v>1.1299999999999999</v>
      </c>
      <c r="O72" s="202">
        <v>0</v>
      </c>
      <c r="P72" s="202">
        <v>1.07</v>
      </c>
      <c r="Q72" s="202">
        <v>0.2</v>
      </c>
      <c r="R72" s="202">
        <v>0.41</v>
      </c>
      <c r="S72" s="202">
        <v>0.25</v>
      </c>
      <c r="T72" s="202">
        <v>0</v>
      </c>
      <c r="U72" s="202">
        <v>1.91</v>
      </c>
      <c r="V72" s="202">
        <v>0.17</v>
      </c>
      <c r="W72" s="202">
        <v>0.32</v>
      </c>
      <c r="X72" s="202">
        <v>0.94</v>
      </c>
      <c r="Y72" s="202">
        <v>0</v>
      </c>
      <c r="Z72" s="202">
        <v>2.42</v>
      </c>
      <c r="AA72" s="202">
        <v>0.86</v>
      </c>
      <c r="AB72" s="202">
        <v>0</v>
      </c>
      <c r="AC72" s="202">
        <v>14.4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33.08</v>
      </c>
      <c r="AJ72" s="202">
        <v>0</v>
      </c>
      <c r="AK72" s="202">
        <v>18.78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25.57</v>
      </c>
      <c r="K73" s="202">
        <v>4.3600000000000003</v>
      </c>
      <c r="L73" s="202">
        <v>264.60000000000002</v>
      </c>
      <c r="M73" s="202">
        <v>0.84</v>
      </c>
      <c r="N73" s="202">
        <v>1.1299999999999999</v>
      </c>
      <c r="O73" s="202">
        <v>0</v>
      </c>
      <c r="P73" s="202">
        <v>1.07</v>
      </c>
      <c r="Q73" s="202">
        <v>2.94</v>
      </c>
      <c r="R73" s="202">
        <v>6.08</v>
      </c>
      <c r="S73" s="202">
        <v>3.79</v>
      </c>
      <c r="T73" s="202">
        <v>0</v>
      </c>
      <c r="U73" s="202">
        <v>1.91</v>
      </c>
      <c r="V73" s="202">
        <v>0.17</v>
      </c>
      <c r="W73" s="202">
        <v>0.32</v>
      </c>
      <c r="X73" s="202">
        <v>0.94</v>
      </c>
      <c r="Y73" s="202">
        <v>0</v>
      </c>
      <c r="Z73" s="202">
        <v>58.57</v>
      </c>
      <c r="AA73" s="202">
        <v>9.66</v>
      </c>
      <c r="AB73" s="202">
        <v>0</v>
      </c>
      <c r="AC73" s="202">
        <v>14.4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33.08</v>
      </c>
      <c r="AJ73" s="202">
        <v>0</v>
      </c>
      <c r="AK73" s="202">
        <v>18.78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25.57</v>
      </c>
      <c r="K74" s="202">
        <v>4.3600000000000003</v>
      </c>
      <c r="L74" s="202">
        <v>264.60000000000002</v>
      </c>
      <c r="M74" s="202">
        <v>0.84</v>
      </c>
      <c r="N74" s="202">
        <v>1.1299999999999999</v>
      </c>
      <c r="O74" s="202">
        <v>0</v>
      </c>
      <c r="P74" s="202">
        <v>1.07</v>
      </c>
      <c r="Q74" s="202">
        <v>2.94</v>
      </c>
      <c r="R74" s="202">
        <v>6.08</v>
      </c>
      <c r="S74" s="202">
        <v>3.79</v>
      </c>
      <c r="T74" s="202">
        <v>0</v>
      </c>
      <c r="U74" s="202">
        <v>1.91</v>
      </c>
      <c r="V74" s="202">
        <v>0.17</v>
      </c>
      <c r="W74" s="202">
        <v>0.32</v>
      </c>
      <c r="X74" s="202">
        <v>0.94</v>
      </c>
      <c r="Y74" s="202">
        <v>0</v>
      </c>
      <c r="Z74" s="202">
        <v>58.57</v>
      </c>
      <c r="AA74" s="202">
        <v>9.66</v>
      </c>
      <c r="AB74" s="202">
        <v>0</v>
      </c>
      <c r="AC74" s="202">
        <v>14.69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33.08</v>
      </c>
      <c r="AJ74" s="202">
        <v>0</v>
      </c>
      <c r="AK74" s="202">
        <v>18.78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21.19</v>
      </c>
      <c r="H75" s="202">
        <v>0</v>
      </c>
      <c r="I75" s="202">
        <v>0</v>
      </c>
      <c r="J75" s="202">
        <v>25.23</v>
      </c>
      <c r="K75" s="202">
        <v>4.3600000000000003</v>
      </c>
      <c r="L75" s="202">
        <v>223.91</v>
      </c>
      <c r="M75" s="202">
        <v>0.84</v>
      </c>
      <c r="N75" s="202">
        <v>1.1299999999999999</v>
      </c>
      <c r="O75" s="202">
        <v>0</v>
      </c>
      <c r="P75" s="202">
        <v>1.07</v>
      </c>
      <c r="Q75" s="202">
        <v>2.94</v>
      </c>
      <c r="R75" s="202">
        <v>6.08</v>
      </c>
      <c r="S75" s="202">
        <v>3.79</v>
      </c>
      <c r="T75" s="202">
        <v>0</v>
      </c>
      <c r="U75" s="202">
        <v>1.91</v>
      </c>
      <c r="V75" s="202">
        <v>0.17</v>
      </c>
      <c r="W75" s="202">
        <v>0.32</v>
      </c>
      <c r="X75" s="202">
        <v>0.94</v>
      </c>
      <c r="Y75" s="202">
        <v>0</v>
      </c>
      <c r="Z75" s="202">
        <v>2.42</v>
      </c>
      <c r="AA75" s="202">
        <v>2.4300000000000002</v>
      </c>
      <c r="AB75" s="202">
        <v>0</v>
      </c>
      <c r="AC75" s="202">
        <v>14.69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33.08</v>
      </c>
      <c r="AJ75" s="202">
        <v>0</v>
      </c>
      <c r="AK75" s="202">
        <v>18.78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21.19</v>
      </c>
      <c r="H76" s="202">
        <v>0</v>
      </c>
      <c r="I76" s="202">
        <v>0</v>
      </c>
      <c r="J76" s="202">
        <v>25.23</v>
      </c>
      <c r="K76" s="202">
        <v>4.3600000000000003</v>
      </c>
      <c r="L76" s="202">
        <v>214.22</v>
      </c>
      <c r="M76" s="202">
        <v>0.84</v>
      </c>
      <c r="N76" s="202">
        <v>1.1299999999999999</v>
      </c>
      <c r="O76" s="202">
        <v>0</v>
      </c>
      <c r="P76" s="202">
        <v>1.07</v>
      </c>
      <c r="Q76" s="202">
        <v>2.94</v>
      </c>
      <c r="R76" s="202">
        <v>6.08</v>
      </c>
      <c r="S76" s="202">
        <v>3.79</v>
      </c>
      <c r="T76" s="202">
        <v>0</v>
      </c>
      <c r="U76" s="202">
        <v>1.91</v>
      </c>
      <c r="V76" s="202">
        <v>0.17</v>
      </c>
      <c r="W76" s="202">
        <v>0.32</v>
      </c>
      <c r="X76" s="202">
        <v>0.94</v>
      </c>
      <c r="Y76" s="202">
        <v>0</v>
      </c>
      <c r="Z76" s="202">
        <v>2.42</v>
      </c>
      <c r="AA76" s="202">
        <v>2.4300000000000002</v>
      </c>
      <c r="AB76" s="202">
        <v>0</v>
      </c>
      <c r="AC76" s="202">
        <v>14.69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33.08</v>
      </c>
      <c r="AJ76" s="202">
        <v>0</v>
      </c>
      <c r="AK76" s="202">
        <v>18.78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21.19</v>
      </c>
      <c r="H77" s="202">
        <v>0</v>
      </c>
      <c r="I77" s="202">
        <v>0</v>
      </c>
      <c r="J77" s="202">
        <v>25.23</v>
      </c>
      <c r="K77" s="202">
        <v>4.3600000000000003</v>
      </c>
      <c r="L77" s="202">
        <v>204.53</v>
      </c>
      <c r="M77" s="202">
        <v>0.84</v>
      </c>
      <c r="N77" s="202">
        <v>1.1299999999999999</v>
      </c>
      <c r="O77" s="202">
        <v>0</v>
      </c>
      <c r="P77" s="202">
        <v>1.07</v>
      </c>
      <c r="Q77" s="202">
        <v>2.94</v>
      </c>
      <c r="R77" s="202">
        <v>6.08</v>
      </c>
      <c r="S77" s="202">
        <v>3.79</v>
      </c>
      <c r="T77" s="202">
        <v>0</v>
      </c>
      <c r="U77" s="202">
        <v>1.91</v>
      </c>
      <c r="V77" s="202">
        <v>0.17</v>
      </c>
      <c r="W77" s="202">
        <v>0.32</v>
      </c>
      <c r="X77" s="202">
        <v>0.94</v>
      </c>
      <c r="Y77" s="202">
        <v>0</v>
      </c>
      <c r="Z77" s="202">
        <v>2.42</v>
      </c>
      <c r="AA77" s="202">
        <v>2.4300000000000002</v>
      </c>
      <c r="AB77" s="202">
        <v>0</v>
      </c>
      <c r="AC77" s="202">
        <v>14.69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33.08</v>
      </c>
      <c r="AJ77" s="202">
        <v>0</v>
      </c>
      <c r="AK77" s="202">
        <v>18.78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21.19</v>
      </c>
      <c r="H78" s="202">
        <v>0</v>
      </c>
      <c r="I78" s="202">
        <v>0</v>
      </c>
      <c r="J78" s="202">
        <v>25.23</v>
      </c>
      <c r="K78" s="202">
        <v>4.3600000000000003</v>
      </c>
      <c r="L78" s="202">
        <v>107.64</v>
      </c>
      <c r="M78" s="202">
        <v>0.84</v>
      </c>
      <c r="N78" s="202">
        <v>1.1299999999999999</v>
      </c>
      <c r="O78" s="202">
        <v>0</v>
      </c>
      <c r="P78" s="202">
        <v>1.07</v>
      </c>
      <c r="Q78" s="202">
        <v>2.94</v>
      </c>
      <c r="R78" s="202">
        <v>5.69</v>
      </c>
      <c r="S78" s="202">
        <v>3.6</v>
      </c>
      <c r="T78" s="202">
        <v>0</v>
      </c>
      <c r="U78" s="202">
        <v>1.91</v>
      </c>
      <c r="V78" s="202">
        <v>0.17</v>
      </c>
      <c r="W78" s="202">
        <v>0.32</v>
      </c>
      <c r="X78" s="202">
        <v>0.94</v>
      </c>
      <c r="Y78" s="202">
        <v>0</v>
      </c>
      <c r="Z78" s="202">
        <v>39.19</v>
      </c>
      <c r="AA78" s="202">
        <v>2.4300000000000002</v>
      </c>
      <c r="AB78" s="202">
        <v>0</v>
      </c>
      <c r="AC78" s="202">
        <v>14.69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33.08</v>
      </c>
      <c r="AJ78" s="202">
        <v>0</v>
      </c>
      <c r="AK78" s="202">
        <v>19.61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21.19</v>
      </c>
      <c r="H79" s="202">
        <v>0</v>
      </c>
      <c r="I79" s="202">
        <v>0</v>
      </c>
      <c r="J79" s="202">
        <v>25.23</v>
      </c>
      <c r="K79" s="202">
        <v>0.28999999999999998</v>
      </c>
      <c r="L79" s="202">
        <v>10.92</v>
      </c>
      <c r="M79" s="202">
        <v>0.84</v>
      </c>
      <c r="N79" s="202">
        <v>1.1299999999999999</v>
      </c>
      <c r="O79" s="202">
        <v>0</v>
      </c>
      <c r="P79" s="202">
        <v>1.07</v>
      </c>
      <c r="Q79" s="202">
        <v>0.19</v>
      </c>
      <c r="R79" s="202">
        <v>0.38</v>
      </c>
      <c r="S79" s="202">
        <v>0.24</v>
      </c>
      <c r="T79" s="202">
        <v>0</v>
      </c>
      <c r="U79" s="202">
        <v>1.91</v>
      </c>
      <c r="V79" s="202">
        <v>0.17</v>
      </c>
      <c r="W79" s="202">
        <v>0.32</v>
      </c>
      <c r="X79" s="202">
        <v>0.94</v>
      </c>
      <c r="Y79" s="202">
        <v>0</v>
      </c>
      <c r="Z79" s="202">
        <v>2.42</v>
      </c>
      <c r="AA79" s="202">
        <v>0.75</v>
      </c>
      <c r="AB79" s="202">
        <v>0</v>
      </c>
      <c r="AC79" s="202">
        <v>14.69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33.08</v>
      </c>
      <c r="AJ79" s="202">
        <v>0</v>
      </c>
      <c r="AK79" s="202">
        <v>0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21.19</v>
      </c>
      <c r="H80" s="202">
        <v>0</v>
      </c>
      <c r="I80" s="202">
        <v>0</v>
      </c>
      <c r="J80" s="202">
        <v>25.23</v>
      </c>
      <c r="K80" s="202">
        <v>0.28999999999999998</v>
      </c>
      <c r="L80" s="202">
        <v>10.26</v>
      </c>
      <c r="M80" s="202">
        <v>0.84</v>
      </c>
      <c r="N80" s="202">
        <v>1.1299999999999999</v>
      </c>
      <c r="O80" s="202">
        <v>0</v>
      </c>
      <c r="P80" s="202">
        <v>1.07</v>
      </c>
      <c r="Q80" s="202">
        <v>0.19</v>
      </c>
      <c r="R80" s="202">
        <v>0.38</v>
      </c>
      <c r="S80" s="202">
        <v>0.24</v>
      </c>
      <c r="T80" s="202">
        <v>0</v>
      </c>
      <c r="U80" s="202">
        <v>1.91</v>
      </c>
      <c r="V80" s="202">
        <v>0.17</v>
      </c>
      <c r="W80" s="202">
        <v>0.32</v>
      </c>
      <c r="X80" s="202">
        <v>0.94</v>
      </c>
      <c r="Y80" s="202">
        <v>0</v>
      </c>
      <c r="Z80" s="202">
        <v>2.42</v>
      </c>
      <c r="AA80" s="202">
        <v>0.75</v>
      </c>
      <c r="AB80" s="202">
        <v>0</v>
      </c>
      <c r="AC80" s="202">
        <v>14.69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33.08</v>
      </c>
      <c r="AJ80" s="202">
        <v>0</v>
      </c>
      <c r="AK80" s="202">
        <v>0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21.19</v>
      </c>
      <c r="H81" s="202">
        <v>0</v>
      </c>
      <c r="I81" s="202">
        <v>0</v>
      </c>
      <c r="J81" s="202">
        <v>25.23</v>
      </c>
      <c r="K81" s="202">
        <v>0.28999999999999998</v>
      </c>
      <c r="L81" s="202">
        <v>10.26</v>
      </c>
      <c r="M81" s="202">
        <v>0.84</v>
      </c>
      <c r="N81" s="202">
        <v>1.1299999999999999</v>
      </c>
      <c r="O81" s="202">
        <v>0</v>
      </c>
      <c r="P81" s="202">
        <v>1.07</v>
      </c>
      <c r="Q81" s="202">
        <v>0.19</v>
      </c>
      <c r="R81" s="202">
        <v>0.38</v>
      </c>
      <c r="S81" s="202">
        <v>0.24</v>
      </c>
      <c r="T81" s="202">
        <v>0</v>
      </c>
      <c r="U81" s="202">
        <v>1.91</v>
      </c>
      <c r="V81" s="202">
        <v>0.17</v>
      </c>
      <c r="W81" s="202">
        <v>0.32</v>
      </c>
      <c r="X81" s="202">
        <v>0.94</v>
      </c>
      <c r="Y81" s="202">
        <v>0</v>
      </c>
      <c r="Z81" s="202">
        <v>2.42</v>
      </c>
      <c r="AA81" s="202">
        <v>0.75</v>
      </c>
      <c r="AB81" s="202">
        <v>0</v>
      </c>
      <c r="AC81" s="202">
        <v>14.69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33.08</v>
      </c>
      <c r="AJ81" s="202">
        <v>0</v>
      </c>
      <c r="AK81" s="202">
        <v>3.26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21.19</v>
      </c>
      <c r="H82" s="202">
        <v>0</v>
      </c>
      <c r="I82" s="202">
        <v>0</v>
      </c>
      <c r="J82" s="202">
        <v>25.23</v>
      </c>
      <c r="K82" s="202">
        <v>0.28999999999999998</v>
      </c>
      <c r="L82" s="202">
        <v>10.26</v>
      </c>
      <c r="M82" s="202">
        <v>0.84</v>
      </c>
      <c r="N82" s="202">
        <v>1.1299999999999999</v>
      </c>
      <c r="O82" s="202">
        <v>0</v>
      </c>
      <c r="P82" s="202">
        <v>1.07</v>
      </c>
      <c r="Q82" s="202">
        <v>0.19</v>
      </c>
      <c r="R82" s="202">
        <v>0.38</v>
      </c>
      <c r="S82" s="202">
        <v>0.24</v>
      </c>
      <c r="T82" s="202">
        <v>0</v>
      </c>
      <c r="U82" s="202">
        <v>1.91</v>
      </c>
      <c r="V82" s="202">
        <v>0.17</v>
      </c>
      <c r="W82" s="202">
        <v>0.32</v>
      </c>
      <c r="X82" s="202">
        <v>0.94</v>
      </c>
      <c r="Y82" s="202">
        <v>0</v>
      </c>
      <c r="Z82" s="202">
        <v>2.42</v>
      </c>
      <c r="AA82" s="202">
        <v>0.75</v>
      </c>
      <c r="AB82" s="202">
        <v>0</v>
      </c>
      <c r="AC82" s="202">
        <v>14.69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33.08</v>
      </c>
      <c r="AJ82" s="202">
        <v>0</v>
      </c>
      <c r="AK82" s="202">
        <v>3.26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21.19</v>
      </c>
      <c r="H83" s="202">
        <v>0</v>
      </c>
      <c r="I83" s="202">
        <v>0</v>
      </c>
      <c r="J83" s="202">
        <v>25.23</v>
      </c>
      <c r="K83" s="202">
        <v>0.28999999999999998</v>
      </c>
      <c r="L83" s="202">
        <v>10.26</v>
      </c>
      <c r="M83" s="202">
        <v>0.84</v>
      </c>
      <c r="N83" s="202">
        <v>1.1299999999999999</v>
      </c>
      <c r="O83" s="202">
        <v>0</v>
      </c>
      <c r="P83" s="202">
        <v>1.07</v>
      </c>
      <c r="Q83" s="202">
        <v>0.19</v>
      </c>
      <c r="R83" s="202">
        <v>0.38</v>
      </c>
      <c r="S83" s="202">
        <v>0.24</v>
      </c>
      <c r="T83" s="202">
        <v>0</v>
      </c>
      <c r="U83" s="202">
        <v>1.91</v>
      </c>
      <c r="V83" s="202">
        <v>0.27</v>
      </c>
      <c r="W83" s="202">
        <v>0.32</v>
      </c>
      <c r="X83" s="202">
        <v>0.94</v>
      </c>
      <c r="Y83" s="202">
        <v>0</v>
      </c>
      <c r="Z83" s="202">
        <v>2.42</v>
      </c>
      <c r="AA83" s="202">
        <v>0.75</v>
      </c>
      <c r="AB83" s="202">
        <v>0</v>
      </c>
      <c r="AC83" s="202">
        <v>14.4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40</v>
      </c>
      <c r="AJ83" s="202">
        <v>0</v>
      </c>
      <c r="AK83" s="202">
        <v>3.26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21.19</v>
      </c>
      <c r="H84" s="202">
        <v>0</v>
      </c>
      <c r="I84" s="202">
        <v>0</v>
      </c>
      <c r="J84" s="202">
        <v>25.23</v>
      </c>
      <c r="K84" s="202">
        <v>0.28999999999999998</v>
      </c>
      <c r="L84" s="202">
        <v>10.26</v>
      </c>
      <c r="M84" s="202">
        <v>0.84</v>
      </c>
      <c r="N84" s="202">
        <v>1.1299999999999999</v>
      </c>
      <c r="O84" s="202">
        <v>0</v>
      </c>
      <c r="P84" s="202">
        <v>1.07</v>
      </c>
      <c r="Q84" s="202">
        <v>0.19</v>
      </c>
      <c r="R84" s="202">
        <v>0.38</v>
      </c>
      <c r="S84" s="202">
        <v>0.24</v>
      </c>
      <c r="T84" s="202">
        <v>0</v>
      </c>
      <c r="U84" s="202">
        <v>1.91</v>
      </c>
      <c r="V84" s="202">
        <v>0.18</v>
      </c>
      <c r="W84" s="202">
        <v>0.32</v>
      </c>
      <c r="X84" s="202">
        <v>0.94</v>
      </c>
      <c r="Y84" s="202">
        <v>0</v>
      </c>
      <c r="Z84" s="202">
        <v>2.42</v>
      </c>
      <c r="AA84" s="202">
        <v>0.75</v>
      </c>
      <c r="AB84" s="202">
        <v>0</v>
      </c>
      <c r="AC84" s="202">
        <v>14.4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</v>
      </c>
      <c r="AJ84" s="202">
        <v>0</v>
      </c>
      <c r="AK84" s="202">
        <v>3.26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21.19</v>
      </c>
      <c r="H85" s="202">
        <v>0</v>
      </c>
      <c r="I85" s="202">
        <v>0</v>
      </c>
      <c r="J85" s="202">
        <v>25.23</v>
      </c>
      <c r="K85" s="202">
        <v>0.28999999999999998</v>
      </c>
      <c r="L85" s="202">
        <v>10.26</v>
      </c>
      <c r="M85" s="202">
        <v>0.84</v>
      </c>
      <c r="N85" s="202">
        <v>1.1299999999999999</v>
      </c>
      <c r="O85" s="202">
        <v>0</v>
      </c>
      <c r="P85" s="202">
        <v>1.07</v>
      </c>
      <c r="Q85" s="202">
        <v>0.19</v>
      </c>
      <c r="R85" s="202">
        <v>0.38</v>
      </c>
      <c r="S85" s="202">
        <v>0.24</v>
      </c>
      <c r="T85" s="202">
        <v>0</v>
      </c>
      <c r="U85" s="202">
        <v>1.91</v>
      </c>
      <c r="V85" s="202">
        <v>0.18</v>
      </c>
      <c r="W85" s="202">
        <v>0.32</v>
      </c>
      <c r="X85" s="202">
        <v>0.94</v>
      </c>
      <c r="Y85" s="202">
        <v>0</v>
      </c>
      <c r="Z85" s="202">
        <v>2.42</v>
      </c>
      <c r="AA85" s="202">
        <v>0.75</v>
      </c>
      <c r="AB85" s="202">
        <v>0</v>
      </c>
      <c r="AC85" s="202">
        <v>14.4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</v>
      </c>
      <c r="AJ85" s="202">
        <v>0</v>
      </c>
      <c r="AK85" s="202">
        <v>3.26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21.19</v>
      </c>
      <c r="H86" s="202">
        <v>0</v>
      </c>
      <c r="I86" s="202">
        <v>0</v>
      </c>
      <c r="J86" s="202">
        <v>25.23</v>
      </c>
      <c r="K86" s="202">
        <v>0.28999999999999998</v>
      </c>
      <c r="L86" s="202">
        <v>10.26</v>
      </c>
      <c r="M86" s="202">
        <v>0.84</v>
      </c>
      <c r="N86" s="202">
        <v>1.1299999999999999</v>
      </c>
      <c r="O86" s="202">
        <v>0</v>
      </c>
      <c r="P86" s="202">
        <v>1.07</v>
      </c>
      <c r="Q86" s="202">
        <v>0.19</v>
      </c>
      <c r="R86" s="202">
        <v>0.38</v>
      </c>
      <c r="S86" s="202">
        <v>0.24</v>
      </c>
      <c r="T86" s="202">
        <v>0</v>
      </c>
      <c r="U86" s="202">
        <v>1.91</v>
      </c>
      <c r="V86" s="202">
        <v>0.18</v>
      </c>
      <c r="W86" s="202">
        <v>0.32</v>
      </c>
      <c r="X86" s="202">
        <v>0.94</v>
      </c>
      <c r="Y86" s="202">
        <v>0</v>
      </c>
      <c r="Z86" s="202">
        <v>2.42</v>
      </c>
      <c r="AA86" s="202">
        <v>0.75</v>
      </c>
      <c r="AB86" s="202">
        <v>0</v>
      </c>
      <c r="AC86" s="202">
        <v>14.4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</v>
      </c>
      <c r="AJ86" s="202">
        <v>0</v>
      </c>
      <c r="AK86" s="202">
        <v>3.26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21.19</v>
      </c>
      <c r="H87" s="202">
        <v>0</v>
      </c>
      <c r="I87" s="202">
        <v>0</v>
      </c>
      <c r="J87" s="202">
        <v>25.23</v>
      </c>
      <c r="K87" s="202">
        <v>0.28999999999999998</v>
      </c>
      <c r="L87" s="202">
        <v>10.26</v>
      </c>
      <c r="M87" s="202">
        <v>0.84</v>
      </c>
      <c r="N87" s="202">
        <v>1.1299999999999999</v>
      </c>
      <c r="O87" s="202">
        <v>0</v>
      </c>
      <c r="P87" s="202">
        <v>1.07</v>
      </c>
      <c r="Q87" s="202">
        <v>0.19</v>
      </c>
      <c r="R87" s="202">
        <v>0.38</v>
      </c>
      <c r="S87" s="202">
        <v>0.24</v>
      </c>
      <c r="T87" s="202">
        <v>0</v>
      </c>
      <c r="U87" s="202">
        <v>1.91</v>
      </c>
      <c r="V87" s="202">
        <v>0.28000000000000003</v>
      </c>
      <c r="W87" s="202">
        <v>0.32</v>
      </c>
      <c r="X87" s="202">
        <v>0.94</v>
      </c>
      <c r="Y87" s="202">
        <v>0</v>
      </c>
      <c r="Z87" s="202">
        <v>2.42</v>
      </c>
      <c r="AA87" s="202">
        <v>0.75</v>
      </c>
      <c r="AB87" s="202">
        <v>0</v>
      </c>
      <c r="AC87" s="202">
        <v>14.4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40</v>
      </c>
      <c r="AJ87" s="202">
        <v>0</v>
      </c>
      <c r="AK87" s="202">
        <v>3.26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21.19</v>
      </c>
      <c r="H88" s="202">
        <v>0</v>
      </c>
      <c r="I88" s="202">
        <v>0</v>
      </c>
      <c r="J88" s="202">
        <v>16.149999999999999</v>
      </c>
      <c r="K88" s="202">
        <v>0.28999999999999998</v>
      </c>
      <c r="L88" s="202">
        <v>10.26</v>
      </c>
      <c r="M88" s="202">
        <v>0.84</v>
      </c>
      <c r="N88" s="202">
        <v>1.1299999999999999</v>
      </c>
      <c r="O88" s="202">
        <v>0</v>
      </c>
      <c r="P88" s="202">
        <v>1.07</v>
      </c>
      <c r="Q88" s="202">
        <v>0.19</v>
      </c>
      <c r="R88" s="202">
        <v>0.38</v>
      </c>
      <c r="S88" s="202">
        <v>0.24</v>
      </c>
      <c r="T88" s="202">
        <v>0</v>
      </c>
      <c r="U88" s="202">
        <v>1.91</v>
      </c>
      <c r="V88" s="202">
        <v>0.22</v>
      </c>
      <c r="W88" s="202">
        <v>0.32</v>
      </c>
      <c r="X88" s="202">
        <v>0.94</v>
      </c>
      <c r="Y88" s="202">
        <v>0</v>
      </c>
      <c r="Z88" s="202">
        <v>2.42</v>
      </c>
      <c r="AA88" s="202">
        <v>0.75</v>
      </c>
      <c r="AB88" s="202">
        <v>0</v>
      </c>
      <c r="AC88" s="202">
        <v>14.4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40</v>
      </c>
      <c r="AJ88" s="202">
        <v>0</v>
      </c>
      <c r="AK88" s="202">
        <v>3.26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7.89</v>
      </c>
      <c r="E89" s="202">
        <v>0</v>
      </c>
      <c r="F89" s="202">
        <v>0</v>
      </c>
      <c r="G89" s="202">
        <v>21.19</v>
      </c>
      <c r="H89" s="202">
        <v>0</v>
      </c>
      <c r="I89" s="202">
        <v>0</v>
      </c>
      <c r="J89" s="202">
        <v>16.149999999999999</v>
      </c>
      <c r="K89" s="202">
        <v>0.28999999999999998</v>
      </c>
      <c r="L89" s="202">
        <v>10.26</v>
      </c>
      <c r="M89" s="202">
        <v>0.84</v>
      </c>
      <c r="N89" s="202">
        <v>1.1299999999999999</v>
      </c>
      <c r="O89" s="202">
        <v>0</v>
      </c>
      <c r="P89" s="202">
        <v>1.07</v>
      </c>
      <c r="Q89" s="202">
        <v>0.19</v>
      </c>
      <c r="R89" s="202">
        <v>0.38</v>
      </c>
      <c r="S89" s="202">
        <v>0.24</v>
      </c>
      <c r="T89" s="202">
        <v>0</v>
      </c>
      <c r="U89" s="202">
        <v>1.91</v>
      </c>
      <c r="V89" s="202">
        <v>0.2</v>
      </c>
      <c r="W89" s="202">
        <v>0.32</v>
      </c>
      <c r="X89" s="202">
        <v>0.94</v>
      </c>
      <c r="Y89" s="202">
        <v>0</v>
      </c>
      <c r="Z89" s="202">
        <v>2.42</v>
      </c>
      <c r="AA89" s="202">
        <v>0.75</v>
      </c>
      <c r="AB89" s="202">
        <v>0</v>
      </c>
      <c r="AC89" s="202">
        <v>14.4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40</v>
      </c>
      <c r="AJ89" s="202">
        <v>0</v>
      </c>
      <c r="AK89" s="202">
        <v>3.26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7.89</v>
      </c>
      <c r="E90" s="202">
        <v>0</v>
      </c>
      <c r="F90" s="202">
        <v>0</v>
      </c>
      <c r="G90" s="202">
        <v>21.19</v>
      </c>
      <c r="H90" s="202">
        <v>0</v>
      </c>
      <c r="I90" s="202">
        <v>0</v>
      </c>
      <c r="J90" s="202">
        <v>16.149999999999999</v>
      </c>
      <c r="K90" s="202">
        <v>0.28999999999999998</v>
      </c>
      <c r="L90" s="202">
        <v>10.26</v>
      </c>
      <c r="M90" s="202">
        <v>0.84</v>
      </c>
      <c r="N90" s="202">
        <v>1.1299999999999999</v>
      </c>
      <c r="O90" s="202">
        <v>0</v>
      </c>
      <c r="P90" s="202">
        <v>1.07</v>
      </c>
      <c r="Q90" s="202">
        <v>0.19</v>
      </c>
      <c r="R90" s="202">
        <v>0.38</v>
      </c>
      <c r="S90" s="202">
        <v>0.24</v>
      </c>
      <c r="T90" s="202">
        <v>0</v>
      </c>
      <c r="U90" s="202">
        <v>1.91</v>
      </c>
      <c r="V90" s="202">
        <v>0.2</v>
      </c>
      <c r="W90" s="202">
        <v>0.32</v>
      </c>
      <c r="X90" s="202">
        <v>0.94</v>
      </c>
      <c r="Y90" s="202">
        <v>0</v>
      </c>
      <c r="Z90" s="202">
        <v>2.42</v>
      </c>
      <c r="AA90" s="202">
        <v>0.75</v>
      </c>
      <c r="AB90" s="202">
        <v>0</v>
      </c>
      <c r="AC90" s="202">
        <v>14.4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40</v>
      </c>
      <c r="AJ90" s="202">
        <v>0</v>
      </c>
      <c r="AK90" s="202">
        <v>3.26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7.95</v>
      </c>
      <c r="E91" s="202">
        <v>0</v>
      </c>
      <c r="F91" s="202">
        <v>0</v>
      </c>
      <c r="G91" s="202">
        <v>21.19</v>
      </c>
      <c r="H91" s="202">
        <v>0</v>
      </c>
      <c r="I91" s="202">
        <v>0</v>
      </c>
      <c r="J91" s="202">
        <v>16.149999999999999</v>
      </c>
      <c r="K91" s="202">
        <v>0.28999999999999998</v>
      </c>
      <c r="L91" s="202">
        <v>10.26</v>
      </c>
      <c r="M91" s="202">
        <v>0.84</v>
      </c>
      <c r="N91" s="202">
        <v>1.1299999999999999</v>
      </c>
      <c r="O91" s="202">
        <v>0</v>
      </c>
      <c r="P91" s="202">
        <v>1.07</v>
      </c>
      <c r="Q91" s="202">
        <v>0.19</v>
      </c>
      <c r="R91" s="202">
        <v>0.38</v>
      </c>
      <c r="S91" s="202">
        <v>0.24</v>
      </c>
      <c r="T91" s="202">
        <v>0</v>
      </c>
      <c r="U91" s="202">
        <v>1.91</v>
      </c>
      <c r="V91" s="202">
        <v>0.2</v>
      </c>
      <c r="W91" s="202">
        <v>0.32</v>
      </c>
      <c r="X91" s="202">
        <v>0.94</v>
      </c>
      <c r="Y91" s="202">
        <v>0</v>
      </c>
      <c r="Z91" s="202">
        <v>2.42</v>
      </c>
      <c r="AA91" s="202">
        <v>0.75</v>
      </c>
      <c r="AB91" s="202">
        <v>0</v>
      </c>
      <c r="AC91" s="202">
        <v>14.4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39.54</v>
      </c>
      <c r="AJ91" s="202">
        <v>0</v>
      </c>
      <c r="AK91" s="202">
        <v>3.26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7.95</v>
      </c>
      <c r="E92" s="202">
        <v>0</v>
      </c>
      <c r="F92" s="202">
        <v>0</v>
      </c>
      <c r="G92" s="202">
        <v>21.19</v>
      </c>
      <c r="H92" s="202">
        <v>0</v>
      </c>
      <c r="I92" s="202">
        <v>0</v>
      </c>
      <c r="J92" s="202">
        <v>16.149999999999999</v>
      </c>
      <c r="K92" s="202">
        <v>0.28999999999999998</v>
      </c>
      <c r="L92" s="202">
        <v>10.26</v>
      </c>
      <c r="M92" s="202">
        <v>0.84</v>
      </c>
      <c r="N92" s="202">
        <v>1.1299999999999999</v>
      </c>
      <c r="O92" s="202">
        <v>0</v>
      </c>
      <c r="P92" s="202">
        <v>1.07</v>
      </c>
      <c r="Q92" s="202">
        <v>0.19</v>
      </c>
      <c r="R92" s="202">
        <v>0.38</v>
      </c>
      <c r="S92" s="202">
        <v>0.24</v>
      </c>
      <c r="T92" s="202">
        <v>0</v>
      </c>
      <c r="U92" s="202">
        <v>1.91</v>
      </c>
      <c r="V92" s="202">
        <v>0.2</v>
      </c>
      <c r="W92" s="202">
        <v>0.32</v>
      </c>
      <c r="X92" s="202">
        <v>0.94</v>
      </c>
      <c r="Y92" s="202">
        <v>0</v>
      </c>
      <c r="Z92" s="202">
        <v>2.42</v>
      </c>
      <c r="AA92" s="202">
        <v>0.75</v>
      </c>
      <c r="AB92" s="202">
        <v>0</v>
      </c>
      <c r="AC92" s="202">
        <v>14.4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39.54</v>
      </c>
      <c r="AJ92" s="202">
        <v>0</v>
      </c>
      <c r="AK92" s="202">
        <v>3.26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7.95</v>
      </c>
      <c r="E93" s="202">
        <v>0</v>
      </c>
      <c r="F93" s="202">
        <v>0</v>
      </c>
      <c r="G93" s="202">
        <v>21.19</v>
      </c>
      <c r="H93" s="202">
        <v>0</v>
      </c>
      <c r="I93" s="202">
        <v>0</v>
      </c>
      <c r="J93" s="202">
        <v>16.149999999999999</v>
      </c>
      <c r="K93" s="202">
        <v>0.28999999999999998</v>
      </c>
      <c r="L93" s="202">
        <v>10.26</v>
      </c>
      <c r="M93" s="202">
        <v>0.84</v>
      </c>
      <c r="N93" s="202">
        <v>1.1299999999999999</v>
      </c>
      <c r="O93" s="202">
        <v>0</v>
      </c>
      <c r="P93" s="202">
        <v>1.07</v>
      </c>
      <c r="Q93" s="202">
        <v>0.19</v>
      </c>
      <c r="R93" s="202">
        <v>0.38</v>
      </c>
      <c r="S93" s="202">
        <v>0.24</v>
      </c>
      <c r="T93" s="202">
        <v>0</v>
      </c>
      <c r="U93" s="202">
        <v>1.91</v>
      </c>
      <c r="V93" s="202">
        <v>0.2</v>
      </c>
      <c r="W93" s="202">
        <v>0.32</v>
      </c>
      <c r="X93" s="202">
        <v>0.94</v>
      </c>
      <c r="Y93" s="202">
        <v>0</v>
      </c>
      <c r="Z93" s="202">
        <v>2.42</v>
      </c>
      <c r="AA93" s="202">
        <v>0.75</v>
      </c>
      <c r="AB93" s="202">
        <v>0</v>
      </c>
      <c r="AC93" s="202">
        <v>14.4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39.54</v>
      </c>
      <c r="AJ93" s="202">
        <v>0</v>
      </c>
      <c r="AK93" s="202">
        <v>3.26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7.95</v>
      </c>
      <c r="E94" s="202">
        <v>0</v>
      </c>
      <c r="F94" s="202">
        <v>0</v>
      </c>
      <c r="G94" s="202">
        <v>21.19</v>
      </c>
      <c r="H94" s="202">
        <v>0</v>
      </c>
      <c r="I94" s="202">
        <v>0</v>
      </c>
      <c r="J94" s="202">
        <v>16.149999999999999</v>
      </c>
      <c r="K94" s="202">
        <v>0.28999999999999998</v>
      </c>
      <c r="L94" s="202">
        <v>10.26</v>
      </c>
      <c r="M94" s="202">
        <v>0.84</v>
      </c>
      <c r="N94" s="202">
        <v>1.1299999999999999</v>
      </c>
      <c r="O94" s="202">
        <v>0</v>
      </c>
      <c r="P94" s="202">
        <v>1.07</v>
      </c>
      <c r="Q94" s="202">
        <v>0.19</v>
      </c>
      <c r="R94" s="202">
        <v>0.38</v>
      </c>
      <c r="S94" s="202">
        <v>0.24</v>
      </c>
      <c r="T94" s="202">
        <v>0</v>
      </c>
      <c r="U94" s="202">
        <v>1.91</v>
      </c>
      <c r="V94" s="202">
        <v>0.2</v>
      </c>
      <c r="W94" s="202">
        <v>0.32</v>
      </c>
      <c r="X94" s="202">
        <v>0.94</v>
      </c>
      <c r="Y94" s="202">
        <v>0</v>
      </c>
      <c r="Z94" s="202">
        <v>2.42</v>
      </c>
      <c r="AA94" s="202">
        <v>0.75</v>
      </c>
      <c r="AB94" s="202">
        <v>0</v>
      </c>
      <c r="AC94" s="202">
        <v>14.4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39.54</v>
      </c>
      <c r="AJ94" s="202">
        <v>0</v>
      </c>
      <c r="AK94" s="202">
        <v>3.26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7.95</v>
      </c>
      <c r="E95" s="202">
        <v>0</v>
      </c>
      <c r="F95" s="202">
        <v>0</v>
      </c>
      <c r="G95" s="202">
        <v>21.19</v>
      </c>
      <c r="H95" s="202">
        <v>0</v>
      </c>
      <c r="I95" s="202">
        <v>0</v>
      </c>
      <c r="J95" s="202">
        <v>16.149999999999999</v>
      </c>
      <c r="K95" s="202">
        <v>0.28999999999999998</v>
      </c>
      <c r="L95" s="202">
        <v>10.26</v>
      </c>
      <c r="M95" s="202">
        <v>0.65</v>
      </c>
      <c r="N95" s="202">
        <v>1.1299999999999999</v>
      </c>
      <c r="O95" s="202">
        <v>0</v>
      </c>
      <c r="P95" s="202">
        <v>1.07</v>
      </c>
      <c r="Q95" s="202">
        <v>0.19</v>
      </c>
      <c r="R95" s="202">
        <v>0.38</v>
      </c>
      <c r="S95" s="202">
        <v>0.24</v>
      </c>
      <c r="T95" s="202">
        <v>0</v>
      </c>
      <c r="U95" s="202">
        <v>1.91</v>
      </c>
      <c r="V95" s="202">
        <v>0.2</v>
      </c>
      <c r="W95" s="202">
        <v>0.32</v>
      </c>
      <c r="X95" s="202">
        <v>0.94</v>
      </c>
      <c r="Y95" s="202">
        <v>0</v>
      </c>
      <c r="Z95" s="202">
        <v>2.42</v>
      </c>
      <c r="AA95" s="202">
        <v>0.75</v>
      </c>
      <c r="AB95" s="202">
        <v>0</v>
      </c>
      <c r="AC95" s="202">
        <v>14.11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39.54</v>
      </c>
      <c r="AJ95" s="202">
        <v>0</v>
      </c>
      <c r="AK95" s="202">
        <v>3.26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7.95</v>
      </c>
      <c r="E96" s="202">
        <v>0</v>
      </c>
      <c r="F96" s="202">
        <v>0</v>
      </c>
      <c r="G96" s="202">
        <v>21.19</v>
      </c>
      <c r="H96" s="202">
        <v>0</v>
      </c>
      <c r="I96" s="202">
        <v>0</v>
      </c>
      <c r="J96" s="202">
        <v>16.149999999999999</v>
      </c>
      <c r="K96" s="202">
        <v>0.28999999999999998</v>
      </c>
      <c r="L96" s="202">
        <v>10.26</v>
      </c>
      <c r="M96" s="202">
        <v>0.65</v>
      </c>
      <c r="N96" s="202">
        <v>1.1299999999999999</v>
      </c>
      <c r="O96" s="202">
        <v>0</v>
      </c>
      <c r="P96" s="202">
        <v>1.07</v>
      </c>
      <c r="Q96" s="202">
        <v>0.19</v>
      </c>
      <c r="R96" s="202">
        <v>0.38</v>
      </c>
      <c r="S96" s="202">
        <v>0.24</v>
      </c>
      <c r="T96" s="202">
        <v>0</v>
      </c>
      <c r="U96" s="202">
        <v>1.91</v>
      </c>
      <c r="V96" s="202">
        <v>0.2</v>
      </c>
      <c r="W96" s="202">
        <v>0.32</v>
      </c>
      <c r="X96" s="202">
        <v>0.94</v>
      </c>
      <c r="Y96" s="202">
        <v>0</v>
      </c>
      <c r="Z96" s="202">
        <v>2.42</v>
      </c>
      <c r="AA96" s="202">
        <v>0.75</v>
      </c>
      <c r="AB96" s="202">
        <v>0</v>
      </c>
      <c r="AC96" s="202">
        <v>14.11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39.54</v>
      </c>
      <c r="AJ96" s="202">
        <v>0</v>
      </c>
      <c r="AK96" s="202">
        <v>3.26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7.95</v>
      </c>
      <c r="E97" s="202">
        <v>0</v>
      </c>
      <c r="F97" s="202">
        <v>0</v>
      </c>
      <c r="G97" s="202">
        <v>21.19</v>
      </c>
      <c r="H97" s="202">
        <v>0</v>
      </c>
      <c r="I97" s="202">
        <v>0</v>
      </c>
      <c r="J97" s="202">
        <v>16.149999999999999</v>
      </c>
      <c r="K97" s="202">
        <v>0.28999999999999998</v>
      </c>
      <c r="L97" s="202">
        <v>10.26</v>
      </c>
      <c r="M97" s="202">
        <v>0.65</v>
      </c>
      <c r="N97" s="202">
        <v>1.1299999999999999</v>
      </c>
      <c r="O97" s="202">
        <v>0</v>
      </c>
      <c r="P97" s="202">
        <v>1.07</v>
      </c>
      <c r="Q97" s="202">
        <v>0.19</v>
      </c>
      <c r="R97" s="202">
        <v>0.38</v>
      </c>
      <c r="S97" s="202">
        <v>0.24</v>
      </c>
      <c r="T97" s="202">
        <v>0</v>
      </c>
      <c r="U97" s="202">
        <v>1.91</v>
      </c>
      <c r="V97" s="202">
        <v>0.2</v>
      </c>
      <c r="W97" s="202">
        <v>0.32</v>
      </c>
      <c r="X97" s="202">
        <v>0.94</v>
      </c>
      <c r="Y97" s="202">
        <v>0</v>
      </c>
      <c r="Z97" s="202">
        <v>2.42</v>
      </c>
      <c r="AA97" s="202">
        <v>0.75</v>
      </c>
      <c r="AB97" s="202">
        <v>0</v>
      </c>
      <c r="AC97" s="202">
        <v>14.11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39.54</v>
      </c>
      <c r="AJ97" s="202">
        <v>0</v>
      </c>
      <c r="AK97" s="202">
        <v>3.26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7.95</v>
      </c>
      <c r="E98" s="202">
        <v>0</v>
      </c>
      <c r="F98" s="202">
        <v>0</v>
      </c>
      <c r="G98" s="202">
        <v>21.19</v>
      </c>
      <c r="H98" s="202">
        <v>0</v>
      </c>
      <c r="I98" s="202">
        <v>0</v>
      </c>
      <c r="J98" s="202">
        <v>16.149999999999999</v>
      </c>
      <c r="K98" s="202">
        <v>0.28999999999999998</v>
      </c>
      <c r="L98" s="202">
        <v>10.26</v>
      </c>
      <c r="M98" s="202">
        <v>0.65</v>
      </c>
      <c r="N98" s="202">
        <v>1.1299999999999999</v>
      </c>
      <c r="O98" s="202">
        <v>0</v>
      </c>
      <c r="P98" s="202">
        <v>1.07</v>
      </c>
      <c r="Q98" s="202">
        <v>0.19</v>
      </c>
      <c r="R98" s="202">
        <v>0.38</v>
      </c>
      <c r="S98" s="202">
        <v>0.25</v>
      </c>
      <c r="T98" s="202">
        <v>0</v>
      </c>
      <c r="U98" s="202">
        <v>1.91</v>
      </c>
      <c r="V98" s="202">
        <v>0.2</v>
      </c>
      <c r="W98" s="202">
        <v>0.32</v>
      </c>
      <c r="X98" s="202">
        <v>0.94</v>
      </c>
      <c r="Y98" s="202">
        <v>0</v>
      </c>
      <c r="Z98" s="202">
        <v>2.42</v>
      </c>
      <c r="AA98" s="202">
        <v>0.75</v>
      </c>
      <c r="AB98" s="202">
        <v>0</v>
      </c>
      <c r="AC98" s="202">
        <v>14.11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39.54</v>
      </c>
      <c r="AJ98" s="202">
        <v>0</v>
      </c>
      <c r="AK98" s="202">
        <v>3.26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0.29428500000000035</v>
      </c>
      <c r="E99">
        <f t="shared" si="0"/>
        <v>0</v>
      </c>
      <c r="F99">
        <f t="shared" si="0"/>
        <v>0</v>
      </c>
      <c r="G99">
        <f t="shared" si="0"/>
        <v>0.51042000000000021</v>
      </c>
      <c r="H99">
        <f t="shared" si="0"/>
        <v>0</v>
      </c>
      <c r="I99">
        <f t="shared" si="0"/>
        <v>0</v>
      </c>
      <c r="J99">
        <f t="shared" si="0"/>
        <v>0.58930999999999967</v>
      </c>
      <c r="K99">
        <f t="shared" si="0"/>
        <v>8.4290000000000267E-2</v>
      </c>
      <c r="L99">
        <f t="shared" si="0"/>
        <v>4.73480249999999</v>
      </c>
      <c r="M99">
        <f t="shared" si="0"/>
        <v>2.0295000000000049E-2</v>
      </c>
      <c r="N99">
        <f t="shared" si="0"/>
        <v>2.7119999999999971E-2</v>
      </c>
      <c r="O99">
        <f t="shared" si="0"/>
        <v>0</v>
      </c>
      <c r="P99">
        <f t="shared" si="0"/>
        <v>3.2789999999999916E-2</v>
      </c>
      <c r="Q99">
        <f t="shared" si="0"/>
        <v>4.6469999999999977E-2</v>
      </c>
      <c r="R99">
        <f t="shared" si="0"/>
        <v>9.8122499999999932E-2</v>
      </c>
      <c r="S99">
        <f t="shared" si="0"/>
        <v>6.1697500000000044E-2</v>
      </c>
      <c r="T99">
        <f t="shared" si="0"/>
        <v>0</v>
      </c>
      <c r="U99">
        <f t="shared" si="0"/>
        <v>4.508999999999995E-2</v>
      </c>
      <c r="V99">
        <f t="shared" si="0"/>
        <v>3.3949999999999911E-2</v>
      </c>
      <c r="W99">
        <f t="shared" si="0"/>
        <v>2.4864999999999911E-2</v>
      </c>
      <c r="X99">
        <f t="shared" si="0"/>
        <v>7.2384999999999963E-2</v>
      </c>
      <c r="Y99">
        <f t="shared" si="0"/>
        <v>0</v>
      </c>
      <c r="Z99">
        <f t="shared" si="0"/>
        <v>0.72708750000000066</v>
      </c>
      <c r="AA99">
        <f t="shared" si="0"/>
        <v>0.21970999999999999</v>
      </c>
      <c r="AB99">
        <f t="shared" si="0"/>
        <v>0</v>
      </c>
      <c r="AC99">
        <f t="shared" si="0"/>
        <v>0.3424925000000002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0.80828499999999914</v>
      </c>
      <c r="AJ99">
        <f t="shared" si="0"/>
        <v>0</v>
      </c>
      <c r="AK99">
        <f t="shared" si="0"/>
        <v>0.2749574999999998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-64.528999999999996</v>
      </c>
      <c r="D3" s="83">
        <v>0</v>
      </c>
      <c r="E3" s="83">
        <v>0</v>
      </c>
      <c r="F3" s="83">
        <v>-72.471000000000004</v>
      </c>
      <c r="G3" s="83">
        <v>-137</v>
      </c>
      <c r="H3" s="77"/>
      <c r="I3" s="32">
        <v>1</v>
      </c>
      <c r="J3" s="83">
        <v>64.528999999999996</v>
      </c>
      <c r="K3" s="83">
        <v>0</v>
      </c>
      <c r="L3" s="83">
        <v>0</v>
      </c>
      <c r="M3" s="83">
        <v>0</v>
      </c>
      <c r="N3" s="83">
        <v>64.528999999999996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72.471000000000004</v>
      </c>
      <c r="AF3" s="83">
        <v>0</v>
      </c>
      <c r="AG3" s="83">
        <v>0</v>
      </c>
      <c r="AH3" s="83">
        <v>0</v>
      </c>
      <c r="AI3" s="83">
        <v>72.471000000000004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64.528999999999996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-64.528999999999996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72.471000000000004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-72.471000000000004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645.29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645.29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724.71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724.71</v>
      </c>
      <c r="DF3" s="82">
        <f>AR3+AU3+BB3+BI3+BP3</f>
        <v>137</v>
      </c>
      <c r="DG3" s="82">
        <f>AY3+AN3+BC3+BJ3+BQ3</f>
        <v>-64.528999999999996</v>
      </c>
      <c r="DH3" s="82">
        <f>BF3+AO3+AV3+BK3+BR3</f>
        <v>0</v>
      </c>
      <c r="DI3" s="82">
        <f>BM3+BS3+BD3+AW3+AP3</f>
        <v>0</v>
      </c>
      <c r="DJ3" s="82">
        <f>BT3+BL3+BE3+AX3+AQ3</f>
        <v>-72.471000000000004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-43.606000000000002</v>
      </c>
      <c r="D4" s="83">
        <v>0</v>
      </c>
      <c r="E4" s="83">
        <v>0</v>
      </c>
      <c r="F4" s="83">
        <v>-59.393999999999998</v>
      </c>
      <c r="G4" s="83">
        <v>-103</v>
      </c>
      <c r="H4" s="77"/>
      <c r="I4" s="32">
        <v>2</v>
      </c>
      <c r="J4" s="83">
        <v>43.606000000000002</v>
      </c>
      <c r="K4" s="83">
        <v>0</v>
      </c>
      <c r="L4" s="83">
        <v>0</v>
      </c>
      <c r="M4" s="83">
        <v>0</v>
      </c>
      <c r="N4" s="83">
        <v>43.606000000000002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59.393999999999998</v>
      </c>
      <c r="AF4" s="83">
        <v>0</v>
      </c>
      <c r="AG4" s="83">
        <v>0</v>
      </c>
      <c r="AH4" s="83">
        <v>0</v>
      </c>
      <c r="AI4" s="83">
        <v>59.393999999999998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43.606000000000002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-43.606000000000002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59.393999999999998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-59.393999999999998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436.06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436.06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593.93999999999994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593.93999999999994</v>
      </c>
      <c r="DF4" s="82">
        <f t="shared" ref="DF4:DF67" si="31">AR4+AU4+BB4+BI4+BP4</f>
        <v>103</v>
      </c>
      <c r="DG4" s="82">
        <f t="shared" ref="DG4:DG67" si="32">AY4+AN4+BC4+BJ4+BQ4</f>
        <v>-43.606000000000002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-59.393999999999998</v>
      </c>
      <c r="DK4" s="85">
        <f t="shared" si="9"/>
        <v>0</v>
      </c>
    </row>
    <row r="5" spans="1:115" ht="15.75" thickBot="1">
      <c r="A5" s="77"/>
      <c r="B5" s="32">
        <v>3</v>
      </c>
      <c r="C5" s="83">
        <v>-30.905000000000001</v>
      </c>
      <c r="D5" s="83">
        <v>0</v>
      </c>
      <c r="E5" s="83">
        <v>0</v>
      </c>
      <c r="F5" s="83">
        <v>-42.094999999999999</v>
      </c>
      <c r="G5" s="83">
        <v>-73</v>
      </c>
      <c r="H5" s="77"/>
      <c r="I5" s="32">
        <v>3</v>
      </c>
      <c r="J5" s="83">
        <v>30.905000000000001</v>
      </c>
      <c r="K5" s="83">
        <v>0</v>
      </c>
      <c r="L5" s="83">
        <v>0</v>
      </c>
      <c r="M5" s="83">
        <v>0</v>
      </c>
      <c r="N5" s="83">
        <v>30.905000000000001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42.094999999999999</v>
      </c>
      <c r="AF5" s="83">
        <v>0</v>
      </c>
      <c r="AG5" s="83">
        <v>0</v>
      </c>
      <c r="AH5" s="83">
        <v>0</v>
      </c>
      <c r="AI5" s="83">
        <v>42.094999999999999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30.905000000000001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-30.905000000000001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42.094999999999999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-42.094999999999999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309.05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309.05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420.95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420.95</v>
      </c>
      <c r="DF5" s="82">
        <f t="shared" si="31"/>
        <v>73</v>
      </c>
      <c r="DG5" s="82">
        <f t="shared" si="32"/>
        <v>-30.905000000000001</v>
      </c>
      <c r="DH5" s="82">
        <f t="shared" si="33"/>
        <v>0</v>
      </c>
      <c r="DI5" s="82">
        <f t="shared" si="34"/>
        <v>0</v>
      </c>
      <c r="DJ5" s="82">
        <f t="shared" si="35"/>
        <v>-42.094999999999999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-15.664</v>
      </c>
      <c r="D6" s="83">
        <v>0</v>
      </c>
      <c r="E6" s="83">
        <v>0</v>
      </c>
      <c r="F6" s="83">
        <v>-21.335999999999999</v>
      </c>
      <c r="G6" s="83">
        <v>-37</v>
      </c>
      <c r="H6" s="77"/>
      <c r="I6" s="32">
        <v>4</v>
      </c>
      <c r="J6" s="83">
        <v>15.664</v>
      </c>
      <c r="K6" s="83">
        <v>0</v>
      </c>
      <c r="L6" s="83">
        <v>0</v>
      </c>
      <c r="M6" s="83">
        <v>0</v>
      </c>
      <c r="N6" s="83">
        <v>15.664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21.335999999999999</v>
      </c>
      <c r="AF6" s="83">
        <v>0</v>
      </c>
      <c r="AG6" s="83">
        <v>0</v>
      </c>
      <c r="AH6" s="83">
        <v>0</v>
      </c>
      <c r="AI6" s="83">
        <v>21.335999999999999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15.664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-15.664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21.335999999999999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-21.335999999999999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156.63999999999999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156.63999999999999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213.35999999999999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213.35999999999999</v>
      </c>
      <c r="DF6" s="82">
        <f t="shared" si="31"/>
        <v>37</v>
      </c>
      <c r="DG6" s="82">
        <f t="shared" si="32"/>
        <v>-15.664</v>
      </c>
      <c r="DH6" s="82">
        <f t="shared" si="33"/>
        <v>0</v>
      </c>
      <c r="DI6" s="82">
        <f t="shared" si="34"/>
        <v>0</v>
      </c>
      <c r="DJ6" s="82">
        <f t="shared" si="35"/>
        <v>-21.335999999999999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30.084</v>
      </c>
      <c r="N61" s="83">
        <v>30.084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-30.084</v>
      </c>
      <c r="AG61" s="83">
        <v>0</v>
      </c>
      <c r="AH61" s="83">
        <v>0</v>
      </c>
      <c r="AI61" s="83">
        <v>-30.084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30.084</v>
      </c>
      <c r="AY61" s="84">
        <f t="shared" si="14"/>
        <v>-30.084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300.83999999999997</v>
      </c>
      <c r="CI61" s="81">
        <f t="shared" si="24"/>
        <v>300.83999999999997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-30.084</v>
      </c>
      <c r="DH61" s="82">
        <f t="shared" si="33"/>
        <v>0</v>
      </c>
      <c r="DI61" s="82">
        <f t="shared" si="34"/>
        <v>0</v>
      </c>
      <c r="DJ61" s="82">
        <f t="shared" si="35"/>
        <v>30.084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4</v>
      </c>
      <c r="N62" s="83">
        <v>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-4</v>
      </c>
      <c r="AG62" s="83">
        <v>0</v>
      </c>
      <c r="AH62" s="83">
        <v>0</v>
      </c>
      <c r="AI62" s="83">
        <v>-4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4</v>
      </c>
      <c r="AY62" s="84">
        <f t="shared" si="14"/>
        <v>-4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40</v>
      </c>
      <c r="CI62" s="81">
        <f t="shared" si="24"/>
        <v>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-4</v>
      </c>
      <c r="DH62" s="82">
        <f t="shared" si="33"/>
        <v>0</v>
      </c>
      <c r="DI62" s="82">
        <f t="shared" si="34"/>
        <v>0</v>
      </c>
      <c r="DJ62" s="82">
        <f t="shared" si="35"/>
        <v>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25</v>
      </c>
      <c r="N66" s="83">
        <v>25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-25</v>
      </c>
      <c r="AG66" s="83">
        <v>0</v>
      </c>
      <c r="AH66" s="83">
        <v>0</v>
      </c>
      <c r="AI66" s="83">
        <v>-25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25</v>
      </c>
      <c r="AY66" s="84">
        <f t="shared" si="14"/>
        <v>-25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250</v>
      </c>
      <c r="CI66" s="81">
        <f t="shared" si="24"/>
        <v>250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-25</v>
      </c>
      <c r="DH66" s="82">
        <f t="shared" si="33"/>
        <v>0</v>
      </c>
      <c r="DI66" s="82">
        <f t="shared" si="34"/>
        <v>0</v>
      </c>
      <c r="DJ66" s="82">
        <f t="shared" si="35"/>
        <v>25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15</v>
      </c>
      <c r="N67" s="83">
        <v>15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-15</v>
      </c>
      <c r="AG67" s="83">
        <v>0</v>
      </c>
      <c r="AH67" s="83">
        <v>0</v>
      </c>
      <c r="AI67" s="83">
        <v>-15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15</v>
      </c>
      <c r="AY67" s="84">
        <f t="shared" si="14"/>
        <v>-15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150</v>
      </c>
      <c r="CI67" s="81">
        <f t="shared" si="24"/>
        <v>150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-15</v>
      </c>
      <c r="DH67" s="82">
        <f t="shared" si="33"/>
        <v>0</v>
      </c>
      <c r="DI67" s="82">
        <f t="shared" si="34"/>
        <v>0</v>
      </c>
      <c r="DJ67" s="82">
        <f t="shared" si="35"/>
        <v>15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15</v>
      </c>
      <c r="N68" s="83">
        <v>15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-15</v>
      </c>
      <c r="AG68" s="83">
        <v>0</v>
      </c>
      <c r="AH68" s="83">
        <v>0</v>
      </c>
      <c r="AI68" s="83">
        <v>-15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15</v>
      </c>
      <c r="AY68" s="84">
        <f t="shared" ref="AY68:AY98" si="42">-SUM(AU68:AX68)</f>
        <v>-15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150</v>
      </c>
      <c r="CI68" s="81">
        <f t="shared" ref="CI68:CI98" si="52">SUM(CE68:CH68)</f>
        <v>150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10</v>
      </c>
      <c r="N69" s="83">
        <v>10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-10</v>
      </c>
      <c r="AG69" s="83">
        <v>0</v>
      </c>
      <c r="AH69" s="83">
        <v>0</v>
      </c>
      <c r="AI69" s="83">
        <v>-10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10</v>
      </c>
      <c r="AY69" s="84">
        <f t="shared" si="42"/>
        <v>-10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100</v>
      </c>
      <c r="CI69" s="81">
        <f t="shared" si="52"/>
        <v>100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-10</v>
      </c>
      <c r="DH69" s="82">
        <f t="shared" si="61"/>
        <v>0</v>
      </c>
      <c r="DI69" s="82">
        <f t="shared" si="62"/>
        <v>0</v>
      </c>
      <c r="DJ69" s="82">
        <f t="shared" si="63"/>
        <v>10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-85</v>
      </c>
      <c r="D79" s="83">
        <v>0</v>
      </c>
      <c r="E79" s="83">
        <v>0</v>
      </c>
      <c r="F79" s="83">
        <v>-166</v>
      </c>
      <c r="G79" s="83">
        <v>-251</v>
      </c>
      <c r="H79" s="77"/>
      <c r="I79" s="32">
        <v>77</v>
      </c>
      <c r="J79" s="83">
        <v>85</v>
      </c>
      <c r="K79" s="83">
        <v>0</v>
      </c>
      <c r="L79" s="83">
        <v>0</v>
      </c>
      <c r="M79" s="83">
        <v>0</v>
      </c>
      <c r="N79" s="83">
        <v>85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166</v>
      </c>
      <c r="AF79" s="83">
        <v>0</v>
      </c>
      <c r="AG79" s="83">
        <v>0</v>
      </c>
      <c r="AH79" s="83">
        <v>0</v>
      </c>
      <c r="AI79" s="83">
        <v>166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85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-85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166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-166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850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850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1660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1660</v>
      </c>
      <c r="DF79" s="82">
        <f t="shared" si="59"/>
        <v>251</v>
      </c>
      <c r="DG79" s="82">
        <f t="shared" si="60"/>
        <v>-85</v>
      </c>
      <c r="DH79" s="82">
        <f t="shared" si="61"/>
        <v>0</v>
      </c>
      <c r="DI79" s="82">
        <f t="shared" si="62"/>
        <v>0</v>
      </c>
      <c r="DJ79" s="82">
        <f t="shared" si="63"/>
        <v>-166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-80</v>
      </c>
      <c r="D80" s="83">
        <v>0</v>
      </c>
      <c r="E80" s="83">
        <v>0</v>
      </c>
      <c r="F80" s="83">
        <v>-202</v>
      </c>
      <c r="G80" s="83">
        <v>-282</v>
      </c>
      <c r="H80" s="77"/>
      <c r="I80" s="32">
        <v>78</v>
      </c>
      <c r="J80" s="83">
        <v>80</v>
      </c>
      <c r="K80" s="83">
        <v>0</v>
      </c>
      <c r="L80" s="83">
        <v>0</v>
      </c>
      <c r="M80" s="83">
        <v>0</v>
      </c>
      <c r="N80" s="83">
        <v>80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202</v>
      </c>
      <c r="AF80" s="83">
        <v>0</v>
      </c>
      <c r="AG80" s="83">
        <v>0</v>
      </c>
      <c r="AH80" s="83">
        <v>0</v>
      </c>
      <c r="AI80" s="83">
        <v>202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80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-80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202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-202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800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800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2020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2020</v>
      </c>
      <c r="DF80" s="82">
        <f t="shared" si="59"/>
        <v>282</v>
      </c>
      <c r="DG80" s="82">
        <f t="shared" si="60"/>
        <v>-80</v>
      </c>
      <c r="DH80" s="82">
        <f t="shared" si="61"/>
        <v>0</v>
      </c>
      <c r="DI80" s="82">
        <f t="shared" si="62"/>
        <v>0</v>
      </c>
      <c r="DJ80" s="82">
        <f t="shared" si="63"/>
        <v>-202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-85</v>
      </c>
      <c r="D81" s="83">
        <v>0</v>
      </c>
      <c r="E81" s="83">
        <v>0</v>
      </c>
      <c r="F81" s="83">
        <v>-217</v>
      </c>
      <c r="G81" s="83">
        <v>-302</v>
      </c>
      <c r="H81" s="77"/>
      <c r="I81" s="32">
        <v>79</v>
      </c>
      <c r="J81" s="83">
        <v>85</v>
      </c>
      <c r="K81" s="83">
        <v>0</v>
      </c>
      <c r="L81" s="83">
        <v>0</v>
      </c>
      <c r="M81" s="83">
        <v>0</v>
      </c>
      <c r="N81" s="83">
        <v>85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217</v>
      </c>
      <c r="AF81" s="83">
        <v>0</v>
      </c>
      <c r="AG81" s="83">
        <v>0</v>
      </c>
      <c r="AH81" s="83">
        <v>0</v>
      </c>
      <c r="AI81" s="83">
        <v>217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85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-85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217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-217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850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850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2170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2170</v>
      </c>
      <c r="DF81" s="82">
        <f t="shared" si="59"/>
        <v>302</v>
      </c>
      <c r="DG81" s="82">
        <f t="shared" si="60"/>
        <v>-85</v>
      </c>
      <c r="DH81" s="82">
        <f t="shared" si="61"/>
        <v>0</v>
      </c>
      <c r="DI81" s="82">
        <f t="shared" si="62"/>
        <v>0</v>
      </c>
      <c r="DJ81" s="82">
        <f t="shared" si="63"/>
        <v>-217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-80</v>
      </c>
      <c r="D82" s="83">
        <v>0</v>
      </c>
      <c r="E82" s="83">
        <v>0</v>
      </c>
      <c r="F82" s="83">
        <v>-198.71600000000001</v>
      </c>
      <c r="G82" s="83">
        <v>-278.71600000000001</v>
      </c>
      <c r="H82" s="77"/>
      <c r="I82" s="32">
        <v>80</v>
      </c>
      <c r="J82" s="83">
        <v>80</v>
      </c>
      <c r="K82" s="83">
        <v>0</v>
      </c>
      <c r="L82" s="83">
        <v>0</v>
      </c>
      <c r="M82" s="83">
        <v>0</v>
      </c>
      <c r="N82" s="83">
        <v>80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198.71600000000001</v>
      </c>
      <c r="AF82" s="83">
        <v>0</v>
      </c>
      <c r="AG82" s="83">
        <v>0</v>
      </c>
      <c r="AH82" s="83">
        <v>0</v>
      </c>
      <c r="AI82" s="83">
        <v>198.71600000000001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80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-80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198.71600000000001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-198.71600000000001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800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800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1987.16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1987.16</v>
      </c>
      <c r="DF82" s="82">
        <f t="shared" si="59"/>
        <v>278.71600000000001</v>
      </c>
      <c r="DG82" s="82">
        <f t="shared" si="60"/>
        <v>-80</v>
      </c>
      <c r="DH82" s="82">
        <f t="shared" si="61"/>
        <v>0</v>
      </c>
      <c r="DI82" s="82">
        <f t="shared" si="62"/>
        <v>0</v>
      </c>
      <c r="DJ82" s="82">
        <f t="shared" si="63"/>
        <v>-198.71600000000001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-100</v>
      </c>
      <c r="D83" s="83">
        <v>0</v>
      </c>
      <c r="E83" s="83">
        <v>0</v>
      </c>
      <c r="F83" s="83">
        <v>-202.41200000000001</v>
      </c>
      <c r="G83" s="83">
        <v>-302.41199999999998</v>
      </c>
      <c r="H83" s="77"/>
      <c r="I83" s="32">
        <v>81</v>
      </c>
      <c r="J83" s="83">
        <v>100</v>
      </c>
      <c r="K83" s="83">
        <v>0</v>
      </c>
      <c r="L83" s="83">
        <v>0</v>
      </c>
      <c r="M83" s="83">
        <v>0</v>
      </c>
      <c r="N83" s="83">
        <v>100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202.41200000000001</v>
      </c>
      <c r="AF83" s="83">
        <v>0</v>
      </c>
      <c r="AG83" s="83">
        <v>0</v>
      </c>
      <c r="AH83" s="83">
        <v>0</v>
      </c>
      <c r="AI83" s="83">
        <v>202.41200000000001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100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-100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202.41200000000001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-202.41200000000001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1000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1000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2024.1200000000001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2024.1200000000001</v>
      </c>
      <c r="DF83" s="82">
        <f t="shared" si="59"/>
        <v>302.41200000000003</v>
      </c>
      <c r="DG83" s="82">
        <f t="shared" si="60"/>
        <v>-100</v>
      </c>
      <c r="DH83" s="82">
        <f t="shared" si="61"/>
        <v>0</v>
      </c>
      <c r="DI83" s="82">
        <f t="shared" si="62"/>
        <v>0</v>
      </c>
      <c r="DJ83" s="82">
        <f t="shared" si="63"/>
        <v>-202.41200000000001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-105</v>
      </c>
      <c r="D84" s="83">
        <v>0</v>
      </c>
      <c r="E84" s="83">
        <v>0</v>
      </c>
      <c r="F84" s="83">
        <v>-201.572</v>
      </c>
      <c r="G84" s="83">
        <v>-306.572</v>
      </c>
      <c r="H84" s="77"/>
      <c r="I84" s="32">
        <v>82</v>
      </c>
      <c r="J84" s="83">
        <v>105</v>
      </c>
      <c r="K84" s="83">
        <v>0</v>
      </c>
      <c r="L84" s="83">
        <v>0</v>
      </c>
      <c r="M84" s="83">
        <v>0</v>
      </c>
      <c r="N84" s="83">
        <v>105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201.572</v>
      </c>
      <c r="AF84" s="83">
        <v>0</v>
      </c>
      <c r="AG84" s="83">
        <v>0</v>
      </c>
      <c r="AH84" s="83">
        <v>0</v>
      </c>
      <c r="AI84" s="83">
        <v>201.572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105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-105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201.572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-201.572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1050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1050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2015.72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2015.72</v>
      </c>
      <c r="DF84" s="82">
        <f t="shared" si="59"/>
        <v>306.572</v>
      </c>
      <c r="DG84" s="82">
        <f t="shared" si="60"/>
        <v>-105</v>
      </c>
      <c r="DH84" s="82">
        <f t="shared" si="61"/>
        <v>0</v>
      </c>
      <c r="DI84" s="82">
        <f t="shared" si="62"/>
        <v>0</v>
      </c>
      <c r="DJ84" s="82">
        <f t="shared" si="63"/>
        <v>-201.572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-110</v>
      </c>
      <c r="D85" s="83">
        <v>0</v>
      </c>
      <c r="E85" s="83">
        <v>0</v>
      </c>
      <c r="F85" s="83">
        <v>-213.024</v>
      </c>
      <c r="G85" s="83">
        <v>-323.024</v>
      </c>
      <c r="H85" s="77"/>
      <c r="I85" s="32">
        <v>83</v>
      </c>
      <c r="J85" s="83">
        <v>110</v>
      </c>
      <c r="K85" s="83">
        <v>0</v>
      </c>
      <c r="L85" s="83">
        <v>0</v>
      </c>
      <c r="M85" s="83">
        <v>0</v>
      </c>
      <c r="N85" s="83">
        <v>110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213.024</v>
      </c>
      <c r="AF85" s="83">
        <v>0</v>
      </c>
      <c r="AG85" s="83">
        <v>0</v>
      </c>
      <c r="AH85" s="83">
        <v>0</v>
      </c>
      <c r="AI85" s="83">
        <v>213.024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110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-110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213.024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-213.024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1100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1100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2130.2399999999998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2130.2399999999998</v>
      </c>
      <c r="DF85" s="82">
        <f t="shared" si="59"/>
        <v>323.024</v>
      </c>
      <c r="DG85" s="82">
        <f t="shared" si="60"/>
        <v>-110</v>
      </c>
      <c r="DH85" s="82">
        <f t="shared" si="61"/>
        <v>0</v>
      </c>
      <c r="DI85" s="82">
        <f t="shared" si="62"/>
        <v>0</v>
      </c>
      <c r="DJ85" s="82">
        <f t="shared" si="63"/>
        <v>-213.024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-105</v>
      </c>
      <c r="D86" s="83">
        <v>0</v>
      </c>
      <c r="E86" s="83">
        <v>0</v>
      </c>
      <c r="F86" s="83">
        <v>-214.55600000000001</v>
      </c>
      <c r="G86" s="83">
        <v>-319.55599999999998</v>
      </c>
      <c r="H86" s="77"/>
      <c r="I86" s="32">
        <v>84</v>
      </c>
      <c r="J86" s="83">
        <v>105</v>
      </c>
      <c r="K86" s="83">
        <v>0</v>
      </c>
      <c r="L86" s="83">
        <v>0</v>
      </c>
      <c r="M86" s="83">
        <v>0</v>
      </c>
      <c r="N86" s="83">
        <v>105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214.55600000000001</v>
      </c>
      <c r="AF86" s="83">
        <v>0</v>
      </c>
      <c r="AG86" s="83">
        <v>0</v>
      </c>
      <c r="AH86" s="83">
        <v>0</v>
      </c>
      <c r="AI86" s="83">
        <v>214.55600000000001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105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-105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214.55600000000001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-214.55600000000001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1050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1050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2145.56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2145.56</v>
      </c>
      <c r="DF86" s="82">
        <f t="shared" si="59"/>
        <v>319.55600000000004</v>
      </c>
      <c r="DG86" s="82">
        <f t="shared" si="60"/>
        <v>-105</v>
      </c>
      <c r="DH86" s="82">
        <f t="shared" si="61"/>
        <v>0</v>
      </c>
      <c r="DI86" s="82">
        <f t="shared" si="62"/>
        <v>0</v>
      </c>
      <c r="DJ86" s="82">
        <f t="shared" si="63"/>
        <v>-214.55600000000001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-110</v>
      </c>
      <c r="D87" s="83">
        <v>0</v>
      </c>
      <c r="E87" s="83">
        <v>0</v>
      </c>
      <c r="F87" s="83">
        <v>-195.64099999999999</v>
      </c>
      <c r="G87" s="83">
        <v>-305.64100000000002</v>
      </c>
      <c r="H87" s="77"/>
      <c r="I87" s="32">
        <v>85</v>
      </c>
      <c r="J87" s="83">
        <v>110</v>
      </c>
      <c r="K87" s="83">
        <v>0</v>
      </c>
      <c r="L87" s="83">
        <v>0</v>
      </c>
      <c r="M87" s="83">
        <v>0</v>
      </c>
      <c r="N87" s="83">
        <v>110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195.64099999999999</v>
      </c>
      <c r="AF87" s="83">
        <v>0</v>
      </c>
      <c r="AG87" s="83">
        <v>0</v>
      </c>
      <c r="AH87" s="83">
        <v>0</v>
      </c>
      <c r="AI87" s="83">
        <v>195.64099999999999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110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-110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195.64099999999999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-195.64099999999999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1100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1100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1956.4099999999999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1956.4099999999999</v>
      </c>
      <c r="DF87" s="82">
        <f t="shared" si="59"/>
        <v>305.64099999999996</v>
      </c>
      <c r="DG87" s="82">
        <f t="shared" si="60"/>
        <v>-110</v>
      </c>
      <c r="DH87" s="82">
        <f t="shared" si="61"/>
        <v>0</v>
      </c>
      <c r="DI87" s="82">
        <f t="shared" si="62"/>
        <v>0</v>
      </c>
      <c r="DJ87" s="82">
        <f t="shared" si="63"/>
        <v>-195.64099999999999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-100</v>
      </c>
      <c r="D88" s="83">
        <v>0</v>
      </c>
      <c r="E88" s="83">
        <v>0</v>
      </c>
      <c r="F88" s="83">
        <v>-173.251</v>
      </c>
      <c r="G88" s="83">
        <v>-273.25099999999998</v>
      </c>
      <c r="H88" s="77"/>
      <c r="I88" s="32">
        <v>86</v>
      </c>
      <c r="J88" s="83">
        <v>100</v>
      </c>
      <c r="K88" s="83">
        <v>0</v>
      </c>
      <c r="L88" s="83">
        <v>0</v>
      </c>
      <c r="M88" s="83">
        <v>0</v>
      </c>
      <c r="N88" s="83">
        <v>100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173.251</v>
      </c>
      <c r="AF88" s="83">
        <v>0</v>
      </c>
      <c r="AG88" s="83">
        <v>0</v>
      </c>
      <c r="AH88" s="83">
        <v>0</v>
      </c>
      <c r="AI88" s="83">
        <v>173.251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100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-100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173.251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-173.251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1000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1000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1732.51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1732.51</v>
      </c>
      <c r="DF88" s="82">
        <f t="shared" si="59"/>
        <v>273.25099999999998</v>
      </c>
      <c r="DG88" s="82">
        <f t="shared" si="60"/>
        <v>-100</v>
      </c>
      <c r="DH88" s="82">
        <f t="shared" si="61"/>
        <v>0</v>
      </c>
      <c r="DI88" s="82">
        <f t="shared" si="62"/>
        <v>0</v>
      </c>
      <c r="DJ88" s="82">
        <f t="shared" si="63"/>
        <v>-173.251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-85</v>
      </c>
      <c r="D89" s="83">
        <v>0</v>
      </c>
      <c r="E89" s="83">
        <v>0</v>
      </c>
      <c r="F89" s="83">
        <v>-126.607</v>
      </c>
      <c r="G89" s="83">
        <v>-211.607</v>
      </c>
      <c r="H89" s="77"/>
      <c r="I89" s="32">
        <v>87</v>
      </c>
      <c r="J89" s="83">
        <v>85</v>
      </c>
      <c r="K89" s="83">
        <v>0</v>
      </c>
      <c r="L89" s="83">
        <v>0</v>
      </c>
      <c r="M89" s="83">
        <v>0</v>
      </c>
      <c r="N89" s="83">
        <v>85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126.607</v>
      </c>
      <c r="AF89" s="83">
        <v>0</v>
      </c>
      <c r="AG89" s="83">
        <v>0</v>
      </c>
      <c r="AH89" s="83">
        <v>0</v>
      </c>
      <c r="AI89" s="83">
        <v>126.607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85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-85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126.607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-126.607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850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850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1266.07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1266.07</v>
      </c>
      <c r="DF89" s="82">
        <f t="shared" si="59"/>
        <v>211.607</v>
      </c>
      <c r="DG89" s="82">
        <f t="shared" si="60"/>
        <v>-85</v>
      </c>
      <c r="DH89" s="82">
        <f t="shared" si="61"/>
        <v>0</v>
      </c>
      <c r="DI89" s="82">
        <f t="shared" si="62"/>
        <v>0</v>
      </c>
      <c r="DJ89" s="82">
        <f t="shared" si="63"/>
        <v>-126.607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-80</v>
      </c>
      <c r="D90" s="83">
        <v>0</v>
      </c>
      <c r="E90" s="83">
        <v>0</v>
      </c>
      <c r="F90" s="83">
        <v>-114.82</v>
      </c>
      <c r="G90" s="83">
        <v>-194.82</v>
      </c>
      <c r="H90" s="77"/>
      <c r="I90" s="32">
        <v>88</v>
      </c>
      <c r="J90" s="83">
        <v>80</v>
      </c>
      <c r="K90" s="83">
        <v>0</v>
      </c>
      <c r="L90" s="83">
        <v>0</v>
      </c>
      <c r="M90" s="83">
        <v>0</v>
      </c>
      <c r="N90" s="83">
        <v>80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114.82</v>
      </c>
      <c r="AF90" s="83">
        <v>0</v>
      </c>
      <c r="AG90" s="83">
        <v>0</v>
      </c>
      <c r="AH90" s="83">
        <v>0</v>
      </c>
      <c r="AI90" s="83">
        <v>114.82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80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-80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114.82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-114.82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800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800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1148.1999999999998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1148.1999999999998</v>
      </c>
      <c r="DF90" s="82">
        <f t="shared" si="59"/>
        <v>194.82</v>
      </c>
      <c r="DG90" s="82">
        <f t="shared" si="60"/>
        <v>-80</v>
      </c>
      <c r="DH90" s="82">
        <f t="shared" si="61"/>
        <v>0</v>
      </c>
      <c r="DI90" s="82">
        <f t="shared" si="62"/>
        <v>0</v>
      </c>
      <c r="DJ90" s="82">
        <f t="shared" si="63"/>
        <v>-114.82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-110</v>
      </c>
      <c r="D91" s="83">
        <v>0</v>
      </c>
      <c r="E91" s="83">
        <v>0</v>
      </c>
      <c r="F91" s="83">
        <v>-92.272999999999996</v>
      </c>
      <c r="G91" s="83">
        <v>-202.273</v>
      </c>
      <c r="H91" s="77"/>
      <c r="I91" s="32">
        <v>89</v>
      </c>
      <c r="J91" s="83">
        <v>110</v>
      </c>
      <c r="K91" s="83">
        <v>0</v>
      </c>
      <c r="L91" s="83">
        <v>0</v>
      </c>
      <c r="M91" s="83">
        <v>0</v>
      </c>
      <c r="N91" s="83">
        <v>110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92.272999999999996</v>
      </c>
      <c r="AF91" s="83">
        <v>0</v>
      </c>
      <c r="AG91" s="83">
        <v>0</v>
      </c>
      <c r="AH91" s="83">
        <v>0</v>
      </c>
      <c r="AI91" s="83">
        <v>92.272999999999996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110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-110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92.272999999999996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-92.272999999999996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1100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1100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922.73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922.73</v>
      </c>
      <c r="DF91" s="82">
        <f t="shared" si="59"/>
        <v>202.273</v>
      </c>
      <c r="DG91" s="82">
        <f t="shared" si="60"/>
        <v>-110</v>
      </c>
      <c r="DH91" s="82">
        <f t="shared" si="61"/>
        <v>0</v>
      </c>
      <c r="DI91" s="82">
        <f t="shared" si="62"/>
        <v>0</v>
      </c>
      <c r="DJ91" s="82">
        <f t="shared" si="63"/>
        <v>-92.272999999999996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-100</v>
      </c>
      <c r="D92" s="83">
        <v>0</v>
      </c>
      <c r="E92" s="83">
        <v>0</v>
      </c>
      <c r="F92" s="83">
        <v>-70.332999999999998</v>
      </c>
      <c r="G92" s="83">
        <v>-170.333</v>
      </c>
      <c r="H92" s="77"/>
      <c r="I92" s="32">
        <v>90</v>
      </c>
      <c r="J92" s="83">
        <v>100</v>
      </c>
      <c r="K92" s="83">
        <v>0</v>
      </c>
      <c r="L92" s="83">
        <v>0</v>
      </c>
      <c r="M92" s="83">
        <v>0</v>
      </c>
      <c r="N92" s="83">
        <v>100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70.332999999999998</v>
      </c>
      <c r="AF92" s="83">
        <v>0</v>
      </c>
      <c r="AG92" s="83">
        <v>0</v>
      </c>
      <c r="AH92" s="83">
        <v>0</v>
      </c>
      <c r="AI92" s="83">
        <v>70.332999999999998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100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-100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70.332999999999998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-70.332999999999998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1000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1000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703.32999999999993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703.32999999999993</v>
      </c>
      <c r="DF92" s="82">
        <f t="shared" si="59"/>
        <v>170.333</v>
      </c>
      <c r="DG92" s="82">
        <f t="shared" si="60"/>
        <v>-100</v>
      </c>
      <c r="DH92" s="82">
        <f t="shared" si="61"/>
        <v>0</v>
      </c>
      <c r="DI92" s="82">
        <f t="shared" si="62"/>
        <v>0</v>
      </c>
      <c r="DJ92" s="82">
        <f t="shared" si="63"/>
        <v>-70.332999999999998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-115</v>
      </c>
      <c r="D93" s="83">
        <v>0</v>
      </c>
      <c r="E93" s="83">
        <v>0</v>
      </c>
      <c r="F93" s="83">
        <v>-53.343000000000004</v>
      </c>
      <c r="G93" s="83">
        <v>-168.34299999999999</v>
      </c>
      <c r="H93" s="77"/>
      <c r="I93" s="32">
        <v>91</v>
      </c>
      <c r="J93" s="83">
        <v>115</v>
      </c>
      <c r="K93" s="83">
        <v>0</v>
      </c>
      <c r="L93" s="83">
        <v>0</v>
      </c>
      <c r="M93" s="83">
        <v>0</v>
      </c>
      <c r="N93" s="83">
        <v>115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53.343000000000004</v>
      </c>
      <c r="AF93" s="83">
        <v>0</v>
      </c>
      <c r="AG93" s="83">
        <v>0</v>
      </c>
      <c r="AH93" s="83">
        <v>0</v>
      </c>
      <c r="AI93" s="83">
        <v>53.343000000000004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115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-115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53.343000000000004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-53.343000000000004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1150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1150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533.43000000000006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533.43000000000006</v>
      </c>
      <c r="DF93" s="82">
        <f t="shared" si="59"/>
        <v>168.34300000000002</v>
      </c>
      <c r="DG93" s="82">
        <f t="shared" si="60"/>
        <v>-115</v>
      </c>
      <c r="DH93" s="82">
        <f t="shared" si="61"/>
        <v>0</v>
      </c>
      <c r="DI93" s="82">
        <f t="shared" si="62"/>
        <v>0</v>
      </c>
      <c r="DJ93" s="82">
        <f t="shared" si="63"/>
        <v>-53.343000000000004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-95</v>
      </c>
      <c r="D94" s="83">
        <v>0</v>
      </c>
      <c r="E94" s="83">
        <v>0</v>
      </c>
      <c r="F94" s="83">
        <v>-32.628</v>
      </c>
      <c r="G94" s="83">
        <v>-127.628</v>
      </c>
      <c r="H94" s="77"/>
      <c r="I94" s="32">
        <v>92</v>
      </c>
      <c r="J94" s="83">
        <v>95</v>
      </c>
      <c r="K94" s="83">
        <v>0</v>
      </c>
      <c r="L94" s="83">
        <v>0</v>
      </c>
      <c r="M94" s="83">
        <v>0</v>
      </c>
      <c r="N94" s="83">
        <v>95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32.628</v>
      </c>
      <c r="AF94" s="83">
        <v>0</v>
      </c>
      <c r="AG94" s="83">
        <v>0</v>
      </c>
      <c r="AH94" s="83">
        <v>0</v>
      </c>
      <c r="AI94" s="83">
        <v>32.628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95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-95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32.628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-32.628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950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950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326.27999999999997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326.27999999999997</v>
      </c>
      <c r="DF94" s="82">
        <f t="shared" si="59"/>
        <v>127.628</v>
      </c>
      <c r="DG94" s="82">
        <f t="shared" si="60"/>
        <v>-95</v>
      </c>
      <c r="DH94" s="82">
        <f t="shared" si="61"/>
        <v>0</v>
      </c>
      <c r="DI94" s="82">
        <f t="shared" si="62"/>
        <v>0</v>
      </c>
      <c r="DJ94" s="82">
        <f t="shared" si="63"/>
        <v>-32.628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-90</v>
      </c>
      <c r="D95" s="83">
        <v>0</v>
      </c>
      <c r="E95" s="83">
        <v>0</v>
      </c>
      <c r="F95" s="83">
        <v>-20.141999999999999</v>
      </c>
      <c r="G95" s="83">
        <v>-110.142</v>
      </c>
      <c r="H95" s="77"/>
      <c r="I95" s="32">
        <v>93</v>
      </c>
      <c r="J95" s="83">
        <v>90</v>
      </c>
      <c r="K95" s="83">
        <v>0</v>
      </c>
      <c r="L95" s="83">
        <v>0</v>
      </c>
      <c r="M95" s="83">
        <v>0</v>
      </c>
      <c r="N95" s="83">
        <v>90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20.141999999999999</v>
      </c>
      <c r="AF95" s="83">
        <v>0</v>
      </c>
      <c r="AG95" s="83">
        <v>0</v>
      </c>
      <c r="AH95" s="83">
        <v>0</v>
      </c>
      <c r="AI95" s="83">
        <v>20.141999999999999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90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-90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20.141999999999999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-20.141999999999999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900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900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201.42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201.42</v>
      </c>
      <c r="DF95" s="82">
        <f t="shared" si="59"/>
        <v>110.142</v>
      </c>
      <c r="DG95" s="82">
        <f t="shared" si="60"/>
        <v>-90</v>
      </c>
      <c r="DH95" s="82">
        <f t="shared" si="61"/>
        <v>0</v>
      </c>
      <c r="DI95" s="82">
        <f t="shared" si="62"/>
        <v>0</v>
      </c>
      <c r="DJ95" s="82">
        <f t="shared" si="63"/>
        <v>-20.141999999999999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-85</v>
      </c>
      <c r="D96" s="83">
        <v>0</v>
      </c>
      <c r="E96" s="83">
        <v>0</v>
      </c>
      <c r="F96" s="83">
        <v>-17.082000000000001</v>
      </c>
      <c r="G96" s="83">
        <v>-102.08199999999999</v>
      </c>
      <c r="H96" s="77"/>
      <c r="I96" s="32">
        <v>94</v>
      </c>
      <c r="J96" s="83">
        <v>85</v>
      </c>
      <c r="K96" s="83">
        <v>0</v>
      </c>
      <c r="L96" s="83">
        <v>0</v>
      </c>
      <c r="M96" s="83">
        <v>0</v>
      </c>
      <c r="N96" s="83">
        <v>85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17.082000000000001</v>
      </c>
      <c r="AF96" s="83">
        <v>0</v>
      </c>
      <c r="AG96" s="83">
        <v>0</v>
      </c>
      <c r="AH96" s="83">
        <v>0</v>
      </c>
      <c r="AI96" s="83">
        <v>17.082000000000001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85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-85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17.082000000000001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-17.082000000000001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850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850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170.82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170.82</v>
      </c>
      <c r="DF96" s="82">
        <f t="shared" si="59"/>
        <v>102.08199999999999</v>
      </c>
      <c r="DG96" s="82">
        <f t="shared" si="60"/>
        <v>-85</v>
      </c>
      <c r="DH96" s="82">
        <f t="shared" si="61"/>
        <v>0</v>
      </c>
      <c r="DI96" s="82">
        <f t="shared" si="62"/>
        <v>0</v>
      </c>
      <c r="DJ96" s="82">
        <f t="shared" si="63"/>
        <v>-17.082000000000001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-85</v>
      </c>
      <c r="D97" s="83">
        <v>0</v>
      </c>
      <c r="E97" s="83">
        <v>0</v>
      </c>
      <c r="F97" s="83">
        <v>-29.071999999999999</v>
      </c>
      <c r="G97" s="83">
        <v>-114.072</v>
      </c>
      <c r="H97" s="77"/>
      <c r="I97" s="32">
        <v>95</v>
      </c>
      <c r="J97" s="83">
        <v>85</v>
      </c>
      <c r="K97" s="83">
        <v>0</v>
      </c>
      <c r="L97" s="83">
        <v>0</v>
      </c>
      <c r="M97" s="83">
        <v>0</v>
      </c>
      <c r="N97" s="83">
        <v>85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29.071999999999999</v>
      </c>
      <c r="AF97" s="83">
        <v>0</v>
      </c>
      <c r="AG97" s="83">
        <v>0</v>
      </c>
      <c r="AH97" s="83">
        <v>0</v>
      </c>
      <c r="AI97" s="83">
        <v>29.071999999999999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85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-85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29.071999999999999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-29.071999999999999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850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850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290.71999999999997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290.71999999999997</v>
      </c>
      <c r="DF97" s="82">
        <f t="shared" si="59"/>
        <v>114.072</v>
      </c>
      <c r="DG97" s="82">
        <f t="shared" si="60"/>
        <v>-85</v>
      </c>
      <c r="DH97" s="82">
        <f t="shared" si="61"/>
        <v>0</v>
      </c>
      <c r="DI97" s="82">
        <f t="shared" si="62"/>
        <v>0</v>
      </c>
      <c r="DJ97" s="82">
        <f t="shared" si="63"/>
        <v>-29.071999999999999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-95</v>
      </c>
      <c r="D98" s="83">
        <v>0</v>
      </c>
      <c r="E98" s="83">
        <v>0</v>
      </c>
      <c r="F98" s="83">
        <v>-44.481999999999999</v>
      </c>
      <c r="G98" s="83">
        <v>-139.482</v>
      </c>
      <c r="H98" s="77"/>
      <c r="I98" s="32">
        <v>96</v>
      </c>
      <c r="J98" s="83">
        <v>95</v>
      </c>
      <c r="K98" s="83">
        <v>0</v>
      </c>
      <c r="L98" s="83">
        <v>0</v>
      </c>
      <c r="M98" s="83">
        <v>0</v>
      </c>
      <c r="N98" s="83">
        <v>95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44.481999999999999</v>
      </c>
      <c r="AF98" s="83">
        <v>0</v>
      </c>
      <c r="AG98" s="83">
        <v>0</v>
      </c>
      <c r="AH98" s="83">
        <v>0</v>
      </c>
      <c r="AI98" s="83">
        <v>44.481999999999999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95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-95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44.481999999999999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-44.481999999999999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23947.79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23947.79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11213.111524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11213.111524</v>
      </c>
      <c r="DF98" s="82">
        <f t="shared" si="59"/>
        <v>139.482</v>
      </c>
      <c r="DG98" s="82">
        <f t="shared" si="60"/>
        <v>-95</v>
      </c>
      <c r="DH98" s="82">
        <f t="shared" si="61"/>
        <v>0</v>
      </c>
      <c r="DI98" s="82">
        <f t="shared" si="62"/>
        <v>0</v>
      </c>
      <c r="DJ98" s="82">
        <f t="shared" si="63"/>
        <v>-44.481999999999999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0.51367599999999991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2.4771000000000001E-2</v>
      </c>
      <c r="AY99" s="88">
        <f t="shared" si="65"/>
        <v>-0.53844700000000001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0.69506250000000014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-0.69506250000000014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1.08862075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2.4770999999999998E-2</v>
      </c>
      <c r="CI99" s="90">
        <f t="shared" si="70"/>
        <v>1.1133917499999999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0.96426978809999997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0.96426978809999997</v>
      </c>
      <c r="DE99" s="87"/>
      <c r="DF99" s="82">
        <f t="shared" si="59"/>
        <v>1.2087384999999999</v>
      </c>
      <c r="DG99" s="82">
        <f t="shared" si="60"/>
        <v>-0.53844700000000001</v>
      </c>
      <c r="DH99" s="82">
        <f t="shared" si="61"/>
        <v>0</v>
      </c>
      <c r="DI99" s="82">
        <f t="shared" si="62"/>
        <v>0</v>
      </c>
      <c r="DJ99" s="82">
        <f t="shared" si="63"/>
        <v>-0.67029150000000015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657.81</v>
      </c>
      <c r="I3" s="175">
        <f ca="1">INDIRECT("BRPL_EOD!" &amp; $V$3 &amp; X3)</f>
        <v>493.76</v>
      </c>
      <c r="J3" s="173">
        <f ca="1">INDIRECT("BYPL_EOD!" &amp; $V$3 &amp; X3)</f>
        <v>159.07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657.8</v>
      </c>
      <c r="N3" s="172">
        <f ca="1">INDIRECT("BRPL_ISGS_exbus!" &amp; $V$3 &amp; X3)</f>
        <v>493.76750623289752</v>
      </c>
      <c r="O3" s="173">
        <f ca="1">INDIRECT("BYPL_ISGS_exbus!" &amp; $V$3 &amp; X3)</f>
        <v>159.07241821222254</v>
      </c>
      <c r="P3" s="173">
        <f ca="1">INDIRECT("TPDDL_ISGS_exbus!" &amp; $V$3 &amp; X3)</f>
        <v>4.9700755548799025</v>
      </c>
      <c r="Q3" s="173">
        <f ca="1">INDIRECT("NDMC_ISGS_exbus!" &amp; $V$3 &amp; X3)</f>
        <v>0</v>
      </c>
      <c r="R3" s="174">
        <f ca="1">SUM(N3:Q3)</f>
        <v>657.81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657.81</v>
      </c>
      <c r="I4" s="180">
        <f t="shared" ref="I4:I67" ca="1" si="5">INDIRECT("BRPL_EOD!" &amp; $V$3 &amp; X4)</f>
        <v>493.76</v>
      </c>
      <c r="J4" s="177">
        <f t="shared" ref="J4:J67" ca="1" si="6">INDIRECT("BYPL_EOD!" &amp; $V$3 &amp; X4)</f>
        <v>159.07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657.8</v>
      </c>
      <c r="N4" s="176">
        <f t="shared" ref="N4:N67" ca="1" si="10">INDIRECT("BRPL_ISGS_exbus!" &amp; $V$3 &amp; X4)</f>
        <v>493.76750623289752</v>
      </c>
      <c r="O4" s="177">
        <f t="shared" ref="O4:O67" ca="1" si="11">INDIRECT("BYPL_ISGS_exbus!" &amp; $V$3 &amp; X4)</f>
        <v>159.07241821222254</v>
      </c>
      <c r="P4" s="177">
        <f t="shared" ref="P4:P67" ca="1" si="12">INDIRECT("TPDDL_ISGS_exbus!" &amp; $V$3 &amp; X4)</f>
        <v>4.9700755548799025</v>
      </c>
      <c r="Q4" s="177">
        <f t="shared" ref="Q4:Q67" ca="1" si="13">INDIRECT("NDMC_ISGS_exbus!" &amp; $V$3 &amp; X4)</f>
        <v>0</v>
      </c>
      <c r="R4" s="178">
        <f t="shared" ref="R4:R67" ca="1" si="14">SUM(N4:Q4)</f>
        <v>657.81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657.81</v>
      </c>
      <c r="I5" s="180">
        <f t="shared" ca="1" si="5"/>
        <v>493.76</v>
      </c>
      <c r="J5" s="177">
        <f t="shared" ca="1" si="6"/>
        <v>159.07</v>
      </c>
      <c r="K5" s="177">
        <f t="shared" ca="1" si="7"/>
        <v>4.97</v>
      </c>
      <c r="L5" s="177">
        <f t="shared" ca="1" si="8"/>
        <v>0</v>
      </c>
      <c r="M5" s="178">
        <f t="shared" ca="1" si="9"/>
        <v>657.8</v>
      </c>
      <c r="N5" s="176">
        <f t="shared" ca="1" si="10"/>
        <v>493.76750623289752</v>
      </c>
      <c r="O5" s="177">
        <f t="shared" ca="1" si="11"/>
        <v>159.07241821222254</v>
      </c>
      <c r="P5" s="177">
        <f t="shared" ca="1" si="12"/>
        <v>4.9700755548799025</v>
      </c>
      <c r="Q5" s="177">
        <f t="shared" ca="1" si="13"/>
        <v>0</v>
      </c>
      <c r="R5" s="178">
        <f t="shared" ca="1" si="14"/>
        <v>657.81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600.47</v>
      </c>
      <c r="I6" s="180">
        <f t="shared" ca="1" si="5"/>
        <v>493.76</v>
      </c>
      <c r="J6" s="177">
        <f t="shared" ca="1" si="6"/>
        <v>101.74</v>
      </c>
      <c r="K6" s="177">
        <f t="shared" ca="1" si="7"/>
        <v>4.97</v>
      </c>
      <c r="L6" s="177">
        <f t="shared" ca="1" si="8"/>
        <v>0</v>
      </c>
      <c r="M6" s="178">
        <f t="shared" ca="1" si="9"/>
        <v>600.47</v>
      </c>
      <c r="N6" s="176">
        <f t="shared" ca="1" si="10"/>
        <v>493.76</v>
      </c>
      <c r="O6" s="177">
        <f t="shared" ca="1" si="11"/>
        <v>101.74</v>
      </c>
      <c r="P6" s="177">
        <f t="shared" ca="1" si="12"/>
        <v>4.97</v>
      </c>
      <c r="Q6" s="177">
        <f t="shared" ca="1" si="13"/>
        <v>0</v>
      </c>
      <c r="R6" s="178">
        <f t="shared" ca="1" si="14"/>
        <v>600.47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600.47</v>
      </c>
      <c r="I7" s="180">
        <f t="shared" ca="1" si="5"/>
        <v>493.76</v>
      </c>
      <c r="J7" s="177">
        <f t="shared" ca="1" si="6"/>
        <v>101.74</v>
      </c>
      <c r="K7" s="177">
        <f t="shared" ca="1" si="7"/>
        <v>4.97</v>
      </c>
      <c r="L7" s="177">
        <f t="shared" ca="1" si="8"/>
        <v>0</v>
      </c>
      <c r="M7" s="178">
        <f t="shared" ca="1" si="9"/>
        <v>600.47</v>
      </c>
      <c r="N7" s="176">
        <f t="shared" ca="1" si="10"/>
        <v>493.76</v>
      </c>
      <c r="O7" s="177">
        <f t="shared" ca="1" si="11"/>
        <v>101.74</v>
      </c>
      <c r="P7" s="177">
        <f t="shared" ca="1" si="12"/>
        <v>4.97</v>
      </c>
      <c r="Q7" s="177">
        <f t="shared" ca="1" si="13"/>
        <v>0</v>
      </c>
      <c r="R7" s="178">
        <f t="shared" ca="1" si="14"/>
        <v>600.47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585.92999999999995</v>
      </c>
      <c r="I8" s="180">
        <f t="shared" ca="1" si="5"/>
        <v>493.76</v>
      </c>
      <c r="J8" s="177">
        <f t="shared" ca="1" si="6"/>
        <v>87.2</v>
      </c>
      <c r="K8" s="177">
        <f t="shared" ca="1" si="7"/>
        <v>4.97</v>
      </c>
      <c r="L8" s="177">
        <f t="shared" ca="1" si="8"/>
        <v>0</v>
      </c>
      <c r="M8" s="178">
        <f t="shared" ca="1" si="9"/>
        <v>585.93000000000006</v>
      </c>
      <c r="N8" s="176">
        <f t="shared" ca="1" si="10"/>
        <v>493.75999999999988</v>
      </c>
      <c r="O8" s="177">
        <f t="shared" ca="1" si="11"/>
        <v>87.199999999999989</v>
      </c>
      <c r="P8" s="177">
        <f t="shared" ca="1" si="12"/>
        <v>4.9699999999999989</v>
      </c>
      <c r="Q8" s="177">
        <f t="shared" ca="1" si="13"/>
        <v>0</v>
      </c>
      <c r="R8" s="178">
        <f t="shared" ca="1" si="14"/>
        <v>585.92999999999984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585.92999999999995</v>
      </c>
      <c r="I9" s="180">
        <f t="shared" ca="1" si="5"/>
        <v>493.76</v>
      </c>
      <c r="J9" s="177">
        <f t="shared" ca="1" si="6"/>
        <v>87.2</v>
      </c>
      <c r="K9" s="177">
        <f t="shared" ca="1" si="7"/>
        <v>4.97</v>
      </c>
      <c r="L9" s="177">
        <f t="shared" ca="1" si="8"/>
        <v>0</v>
      </c>
      <c r="M9" s="178">
        <f t="shared" ca="1" si="9"/>
        <v>585.93000000000006</v>
      </c>
      <c r="N9" s="176">
        <f t="shared" ca="1" si="10"/>
        <v>493.75999999999988</v>
      </c>
      <c r="O9" s="177">
        <f t="shared" ca="1" si="11"/>
        <v>87.199999999999989</v>
      </c>
      <c r="P9" s="177">
        <f t="shared" ca="1" si="12"/>
        <v>4.9699999999999989</v>
      </c>
      <c r="Q9" s="177">
        <f t="shared" ca="1" si="13"/>
        <v>0</v>
      </c>
      <c r="R9" s="178">
        <f t="shared" ca="1" si="14"/>
        <v>585.92999999999984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585.92999999999995</v>
      </c>
      <c r="I10" s="180">
        <f t="shared" ca="1" si="5"/>
        <v>493.76</v>
      </c>
      <c r="J10" s="177">
        <f t="shared" ca="1" si="6"/>
        <v>87.2</v>
      </c>
      <c r="K10" s="177">
        <f t="shared" ca="1" si="7"/>
        <v>4.97</v>
      </c>
      <c r="L10" s="177">
        <f t="shared" ca="1" si="8"/>
        <v>0</v>
      </c>
      <c r="M10" s="178">
        <f t="shared" ca="1" si="9"/>
        <v>585.93000000000006</v>
      </c>
      <c r="N10" s="176">
        <f t="shared" ca="1" si="10"/>
        <v>493.75999999999988</v>
      </c>
      <c r="O10" s="177">
        <f t="shared" ca="1" si="11"/>
        <v>87.199999999999989</v>
      </c>
      <c r="P10" s="177">
        <f t="shared" ca="1" si="12"/>
        <v>4.9699999999999989</v>
      </c>
      <c r="Q10" s="177">
        <f t="shared" ca="1" si="13"/>
        <v>0</v>
      </c>
      <c r="R10" s="178">
        <f t="shared" ca="1" si="14"/>
        <v>585.92999999999984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585.92999999999995</v>
      </c>
      <c r="I11" s="180">
        <f t="shared" ca="1" si="5"/>
        <v>493.76</v>
      </c>
      <c r="J11" s="177">
        <f t="shared" ca="1" si="6"/>
        <v>87.2</v>
      </c>
      <c r="K11" s="177">
        <f t="shared" ca="1" si="7"/>
        <v>4.97</v>
      </c>
      <c r="L11" s="177">
        <f t="shared" ca="1" si="8"/>
        <v>0</v>
      </c>
      <c r="M11" s="178">
        <f t="shared" ca="1" si="9"/>
        <v>585.93000000000006</v>
      </c>
      <c r="N11" s="176">
        <f t="shared" ca="1" si="10"/>
        <v>493.75999999999988</v>
      </c>
      <c r="O11" s="177">
        <f t="shared" ca="1" si="11"/>
        <v>87.199999999999989</v>
      </c>
      <c r="P11" s="177">
        <f t="shared" ca="1" si="12"/>
        <v>4.9699999999999989</v>
      </c>
      <c r="Q11" s="177">
        <f t="shared" ca="1" si="13"/>
        <v>0</v>
      </c>
      <c r="R11" s="178">
        <f t="shared" ca="1" si="14"/>
        <v>585.92999999999984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557.24</v>
      </c>
      <c r="I12" s="180">
        <f t="shared" ca="1" si="5"/>
        <v>465.07</v>
      </c>
      <c r="J12" s="177">
        <f t="shared" ca="1" si="6"/>
        <v>87.2</v>
      </c>
      <c r="K12" s="177">
        <f t="shared" ca="1" si="7"/>
        <v>4.97</v>
      </c>
      <c r="L12" s="177">
        <f t="shared" ca="1" si="8"/>
        <v>0</v>
      </c>
      <c r="M12" s="178">
        <f t="shared" ca="1" si="9"/>
        <v>557.24</v>
      </c>
      <c r="N12" s="176">
        <f t="shared" ca="1" si="10"/>
        <v>465.07</v>
      </c>
      <c r="O12" s="177">
        <f t="shared" ca="1" si="11"/>
        <v>87.2</v>
      </c>
      <c r="P12" s="177">
        <f t="shared" ca="1" si="12"/>
        <v>4.97</v>
      </c>
      <c r="Q12" s="177">
        <f t="shared" ca="1" si="13"/>
        <v>0</v>
      </c>
      <c r="R12" s="178">
        <f t="shared" ca="1" si="14"/>
        <v>557.24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508.8</v>
      </c>
      <c r="I13" s="180">
        <f t="shared" ca="1" si="5"/>
        <v>416.63</v>
      </c>
      <c r="J13" s="177">
        <f t="shared" ca="1" si="6"/>
        <v>87.2</v>
      </c>
      <c r="K13" s="177">
        <f t="shared" ca="1" si="7"/>
        <v>4.97</v>
      </c>
      <c r="L13" s="177">
        <f t="shared" ca="1" si="8"/>
        <v>0</v>
      </c>
      <c r="M13" s="178">
        <f t="shared" ca="1" si="9"/>
        <v>508.8</v>
      </c>
      <c r="N13" s="176">
        <f t="shared" ca="1" si="10"/>
        <v>416.63</v>
      </c>
      <c r="O13" s="177">
        <f t="shared" ca="1" si="11"/>
        <v>87.2</v>
      </c>
      <c r="P13" s="177">
        <f t="shared" ca="1" si="12"/>
        <v>4.97</v>
      </c>
      <c r="Q13" s="177">
        <f t="shared" ca="1" si="13"/>
        <v>0</v>
      </c>
      <c r="R13" s="178">
        <f t="shared" ca="1" si="14"/>
        <v>508.8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460.35</v>
      </c>
      <c r="I14" s="180">
        <f t="shared" ca="1" si="5"/>
        <v>368.18</v>
      </c>
      <c r="J14" s="177">
        <f t="shared" ca="1" si="6"/>
        <v>87.2</v>
      </c>
      <c r="K14" s="177">
        <f t="shared" ca="1" si="7"/>
        <v>4.97</v>
      </c>
      <c r="L14" s="177">
        <f t="shared" ca="1" si="8"/>
        <v>0</v>
      </c>
      <c r="M14" s="178">
        <f t="shared" ca="1" si="9"/>
        <v>460.35</v>
      </c>
      <c r="N14" s="176">
        <f t="shared" ca="1" si="10"/>
        <v>368.18</v>
      </c>
      <c r="O14" s="177">
        <f t="shared" ca="1" si="11"/>
        <v>87.2</v>
      </c>
      <c r="P14" s="177">
        <f t="shared" ca="1" si="12"/>
        <v>4.97</v>
      </c>
      <c r="Q14" s="177">
        <f t="shared" ca="1" si="13"/>
        <v>0</v>
      </c>
      <c r="R14" s="178">
        <f t="shared" ca="1" si="14"/>
        <v>460.35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460.35</v>
      </c>
      <c r="I15" s="180">
        <f t="shared" ca="1" si="5"/>
        <v>368.18</v>
      </c>
      <c r="J15" s="177">
        <f t="shared" ca="1" si="6"/>
        <v>87.2</v>
      </c>
      <c r="K15" s="177">
        <f t="shared" ca="1" si="7"/>
        <v>4.97</v>
      </c>
      <c r="L15" s="177">
        <f t="shared" ca="1" si="8"/>
        <v>0</v>
      </c>
      <c r="M15" s="178">
        <f t="shared" ca="1" si="9"/>
        <v>460.35</v>
      </c>
      <c r="N15" s="176">
        <f t="shared" ca="1" si="10"/>
        <v>368.18</v>
      </c>
      <c r="O15" s="177">
        <f t="shared" ca="1" si="11"/>
        <v>87.2</v>
      </c>
      <c r="P15" s="177">
        <f t="shared" ca="1" si="12"/>
        <v>4.97</v>
      </c>
      <c r="Q15" s="177">
        <f t="shared" ca="1" si="13"/>
        <v>0</v>
      </c>
      <c r="R15" s="178">
        <f t="shared" ca="1" si="14"/>
        <v>460.35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411.91</v>
      </c>
      <c r="I16" s="180">
        <f t="shared" ca="1" si="5"/>
        <v>319.74</v>
      </c>
      <c r="J16" s="177">
        <f t="shared" ca="1" si="6"/>
        <v>87.2</v>
      </c>
      <c r="K16" s="177">
        <f t="shared" ca="1" si="7"/>
        <v>4.97</v>
      </c>
      <c r="L16" s="177">
        <f t="shared" ca="1" si="8"/>
        <v>0</v>
      </c>
      <c r="M16" s="178">
        <f t="shared" ca="1" si="9"/>
        <v>411.91</v>
      </c>
      <c r="N16" s="176">
        <f t="shared" ca="1" si="10"/>
        <v>319.74</v>
      </c>
      <c r="O16" s="177">
        <f t="shared" ca="1" si="11"/>
        <v>87.2</v>
      </c>
      <c r="P16" s="177">
        <f t="shared" ca="1" si="12"/>
        <v>4.97</v>
      </c>
      <c r="Q16" s="177">
        <f t="shared" ca="1" si="13"/>
        <v>0</v>
      </c>
      <c r="R16" s="178">
        <f t="shared" ca="1" si="14"/>
        <v>411.91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365.6</v>
      </c>
      <c r="I17" s="180">
        <f t="shared" ca="1" si="5"/>
        <v>273.38</v>
      </c>
      <c r="J17" s="177">
        <f t="shared" ca="1" si="6"/>
        <v>87.25</v>
      </c>
      <c r="K17" s="177">
        <f t="shared" ca="1" si="7"/>
        <v>4.97</v>
      </c>
      <c r="L17" s="177">
        <f t="shared" ca="1" si="8"/>
        <v>0</v>
      </c>
      <c r="M17" s="178">
        <f t="shared" ca="1" si="9"/>
        <v>365.6</v>
      </c>
      <c r="N17" s="176">
        <f t="shared" ca="1" si="10"/>
        <v>273.38</v>
      </c>
      <c r="O17" s="177">
        <f t="shared" ca="1" si="11"/>
        <v>87.25</v>
      </c>
      <c r="P17" s="177">
        <f t="shared" ca="1" si="12"/>
        <v>4.97</v>
      </c>
      <c r="Q17" s="177">
        <f t="shared" ca="1" si="13"/>
        <v>0</v>
      </c>
      <c r="R17" s="178">
        <f t="shared" ca="1" si="14"/>
        <v>365.6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365.6</v>
      </c>
      <c r="I18" s="180">
        <f t="shared" ca="1" si="5"/>
        <v>273.38</v>
      </c>
      <c r="J18" s="177">
        <f t="shared" ca="1" si="6"/>
        <v>87.25</v>
      </c>
      <c r="K18" s="177">
        <f t="shared" ca="1" si="7"/>
        <v>4.97</v>
      </c>
      <c r="L18" s="177">
        <f t="shared" ca="1" si="8"/>
        <v>0</v>
      </c>
      <c r="M18" s="178">
        <f t="shared" ca="1" si="9"/>
        <v>365.6</v>
      </c>
      <c r="N18" s="176">
        <f t="shared" ca="1" si="10"/>
        <v>273.38</v>
      </c>
      <c r="O18" s="177">
        <f t="shared" ca="1" si="11"/>
        <v>87.25</v>
      </c>
      <c r="P18" s="177">
        <f t="shared" ca="1" si="12"/>
        <v>4.97</v>
      </c>
      <c r="Q18" s="177">
        <f t="shared" ca="1" si="13"/>
        <v>0</v>
      </c>
      <c r="R18" s="178">
        <f t="shared" ca="1" si="14"/>
        <v>365.6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365.6</v>
      </c>
      <c r="I19" s="180">
        <f t="shared" ca="1" si="5"/>
        <v>273.38</v>
      </c>
      <c r="J19" s="177">
        <f t="shared" ca="1" si="6"/>
        <v>87.25</v>
      </c>
      <c r="K19" s="177">
        <f t="shared" ca="1" si="7"/>
        <v>4.97</v>
      </c>
      <c r="L19" s="177">
        <f t="shared" ca="1" si="8"/>
        <v>0</v>
      </c>
      <c r="M19" s="178">
        <f t="shared" ca="1" si="9"/>
        <v>365.6</v>
      </c>
      <c r="N19" s="176">
        <f t="shared" ca="1" si="10"/>
        <v>273.38</v>
      </c>
      <c r="O19" s="177">
        <f t="shared" ca="1" si="11"/>
        <v>87.25</v>
      </c>
      <c r="P19" s="177">
        <f t="shared" ca="1" si="12"/>
        <v>4.97</v>
      </c>
      <c r="Q19" s="177">
        <f t="shared" ca="1" si="13"/>
        <v>0</v>
      </c>
      <c r="R19" s="178">
        <f t="shared" ca="1" si="14"/>
        <v>365.6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365.6</v>
      </c>
      <c r="I20" s="180">
        <f t="shared" ca="1" si="5"/>
        <v>273.38</v>
      </c>
      <c r="J20" s="177">
        <f t="shared" ca="1" si="6"/>
        <v>87.25</v>
      </c>
      <c r="K20" s="177">
        <f t="shared" ca="1" si="7"/>
        <v>4.97</v>
      </c>
      <c r="L20" s="177">
        <f t="shared" ca="1" si="8"/>
        <v>0</v>
      </c>
      <c r="M20" s="178">
        <f t="shared" ca="1" si="9"/>
        <v>365.6</v>
      </c>
      <c r="N20" s="176">
        <f t="shared" ca="1" si="10"/>
        <v>273.38</v>
      </c>
      <c r="O20" s="177">
        <f t="shared" ca="1" si="11"/>
        <v>87.25</v>
      </c>
      <c r="P20" s="177">
        <f t="shared" ca="1" si="12"/>
        <v>4.97</v>
      </c>
      <c r="Q20" s="177">
        <f t="shared" ca="1" si="13"/>
        <v>0</v>
      </c>
      <c r="R20" s="178">
        <f t="shared" ca="1" si="14"/>
        <v>365.6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365.6</v>
      </c>
      <c r="I21" s="180">
        <f t="shared" ca="1" si="5"/>
        <v>273.38</v>
      </c>
      <c r="J21" s="177">
        <f t="shared" ca="1" si="6"/>
        <v>87.25</v>
      </c>
      <c r="K21" s="177">
        <f t="shared" ca="1" si="7"/>
        <v>4.97</v>
      </c>
      <c r="L21" s="177">
        <f t="shared" ca="1" si="8"/>
        <v>0</v>
      </c>
      <c r="M21" s="178">
        <f t="shared" ca="1" si="9"/>
        <v>365.6</v>
      </c>
      <c r="N21" s="176">
        <f t="shared" ca="1" si="10"/>
        <v>273.38</v>
      </c>
      <c r="O21" s="177">
        <f t="shared" ca="1" si="11"/>
        <v>87.25</v>
      </c>
      <c r="P21" s="177">
        <f t="shared" ca="1" si="12"/>
        <v>4.97</v>
      </c>
      <c r="Q21" s="177">
        <f t="shared" ca="1" si="13"/>
        <v>0</v>
      </c>
      <c r="R21" s="178">
        <f t="shared" ca="1" si="14"/>
        <v>365.6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365.6</v>
      </c>
      <c r="I22" s="180">
        <f t="shared" ca="1" si="5"/>
        <v>273.38</v>
      </c>
      <c r="J22" s="177">
        <f t="shared" ca="1" si="6"/>
        <v>87.25</v>
      </c>
      <c r="K22" s="177">
        <f t="shared" ca="1" si="7"/>
        <v>4.97</v>
      </c>
      <c r="L22" s="177">
        <f t="shared" ca="1" si="8"/>
        <v>0</v>
      </c>
      <c r="M22" s="178">
        <f t="shared" ca="1" si="9"/>
        <v>365.6</v>
      </c>
      <c r="N22" s="176">
        <f t="shared" ca="1" si="10"/>
        <v>273.38</v>
      </c>
      <c r="O22" s="177">
        <f t="shared" ca="1" si="11"/>
        <v>87.25</v>
      </c>
      <c r="P22" s="177">
        <f t="shared" ca="1" si="12"/>
        <v>4.97</v>
      </c>
      <c r="Q22" s="177">
        <f t="shared" ca="1" si="13"/>
        <v>0</v>
      </c>
      <c r="R22" s="178">
        <f t="shared" ca="1" si="14"/>
        <v>365.6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365.6</v>
      </c>
      <c r="I23" s="180">
        <f t="shared" ca="1" si="5"/>
        <v>273.38</v>
      </c>
      <c r="J23" s="177">
        <f t="shared" ca="1" si="6"/>
        <v>87.25</v>
      </c>
      <c r="K23" s="177">
        <f t="shared" ca="1" si="7"/>
        <v>4.97</v>
      </c>
      <c r="L23" s="177">
        <f t="shared" ca="1" si="8"/>
        <v>0</v>
      </c>
      <c r="M23" s="178">
        <f t="shared" ca="1" si="9"/>
        <v>365.6</v>
      </c>
      <c r="N23" s="176">
        <f t="shared" ca="1" si="10"/>
        <v>273.38</v>
      </c>
      <c r="O23" s="177">
        <f t="shared" ca="1" si="11"/>
        <v>87.25</v>
      </c>
      <c r="P23" s="177">
        <f t="shared" ca="1" si="12"/>
        <v>4.97</v>
      </c>
      <c r="Q23" s="177">
        <f t="shared" ca="1" si="13"/>
        <v>0</v>
      </c>
      <c r="R23" s="178">
        <f t="shared" ca="1" si="14"/>
        <v>365.6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365.6</v>
      </c>
      <c r="I24" s="180">
        <f t="shared" ca="1" si="5"/>
        <v>273.38</v>
      </c>
      <c r="J24" s="177">
        <f t="shared" ca="1" si="6"/>
        <v>87.25</v>
      </c>
      <c r="K24" s="177">
        <f t="shared" ca="1" si="7"/>
        <v>4.97</v>
      </c>
      <c r="L24" s="177">
        <f t="shared" ca="1" si="8"/>
        <v>0</v>
      </c>
      <c r="M24" s="178">
        <f t="shared" ca="1" si="9"/>
        <v>365.6</v>
      </c>
      <c r="N24" s="176">
        <f t="shared" ca="1" si="10"/>
        <v>273.38</v>
      </c>
      <c r="O24" s="177">
        <f t="shared" ca="1" si="11"/>
        <v>87.25</v>
      </c>
      <c r="P24" s="177">
        <f t="shared" ca="1" si="12"/>
        <v>4.97</v>
      </c>
      <c r="Q24" s="177">
        <f t="shared" ca="1" si="13"/>
        <v>0</v>
      </c>
      <c r="R24" s="178">
        <f t="shared" ca="1" si="14"/>
        <v>365.6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365.6</v>
      </c>
      <c r="I25" s="180">
        <f t="shared" ca="1" si="5"/>
        <v>273.38</v>
      </c>
      <c r="J25" s="177">
        <f t="shared" ca="1" si="6"/>
        <v>87.25</v>
      </c>
      <c r="K25" s="177">
        <f t="shared" ca="1" si="7"/>
        <v>4.97</v>
      </c>
      <c r="L25" s="177">
        <f t="shared" ca="1" si="8"/>
        <v>0</v>
      </c>
      <c r="M25" s="178">
        <f t="shared" ca="1" si="9"/>
        <v>365.6</v>
      </c>
      <c r="N25" s="176">
        <f t="shared" ca="1" si="10"/>
        <v>273.38</v>
      </c>
      <c r="O25" s="177">
        <f t="shared" ca="1" si="11"/>
        <v>87.25</v>
      </c>
      <c r="P25" s="177">
        <f t="shared" ca="1" si="12"/>
        <v>4.97</v>
      </c>
      <c r="Q25" s="177">
        <f t="shared" ca="1" si="13"/>
        <v>0</v>
      </c>
      <c r="R25" s="178">
        <f t="shared" ca="1" si="14"/>
        <v>365.6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365.6</v>
      </c>
      <c r="I26" s="180">
        <f t="shared" ca="1" si="5"/>
        <v>273.38</v>
      </c>
      <c r="J26" s="177">
        <f t="shared" ca="1" si="6"/>
        <v>87.25</v>
      </c>
      <c r="K26" s="177">
        <f t="shared" ca="1" si="7"/>
        <v>4.97</v>
      </c>
      <c r="L26" s="177">
        <f t="shared" ca="1" si="8"/>
        <v>0</v>
      </c>
      <c r="M26" s="178">
        <f t="shared" ca="1" si="9"/>
        <v>365.6</v>
      </c>
      <c r="N26" s="176">
        <f t="shared" ca="1" si="10"/>
        <v>273.38</v>
      </c>
      <c r="O26" s="177">
        <f t="shared" ca="1" si="11"/>
        <v>87.25</v>
      </c>
      <c r="P26" s="177">
        <f t="shared" ca="1" si="12"/>
        <v>4.97</v>
      </c>
      <c r="Q26" s="177">
        <f t="shared" ca="1" si="13"/>
        <v>0</v>
      </c>
      <c r="R26" s="178">
        <f t="shared" ca="1" si="14"/>
        <v>365.6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365.6</v>
      </c>
      <c r="I27" s="180">
        <f t="shared" ca="1" si="5"/>
        <v>273.38</v>
      </c>
      <c r="J27" s="177">
        <f t="shared" ca="1" si="6"/>
        <v>87.25</v>
      </c>
      <c r="K27" s="177">
        <f t="shared" ca="1" si="7"/>
        <v>4.97</v>
      </c>
      <c r="L27" s="177">
        <f t="shared" ca="1" si="8"/>
        <v>0</v>
      </c>
      <c r="M27" s="178">
        <f t="shared" ca="1" si="9"/>
        <v>365.6</v>
      </c>
      <c r="N27" s="176">
        <f t="shared" ca="1" si="10"/>
        <v>273.38</v>
      </c>
      <c r="O27" s="177">
        <f t="shared" ca="1" si="11"/>
        <v>87.25</v>
      </c>
      <c r="P27" s="177">
        <f t="shared" ca="1" si="12"/>
        <v>4.97</v>
      </c>
      <c r="Q27" s="177">
        <f t="shared" ca="1" si="13"/>
        <v>0</v>
      </c>
      <c r="R27" s="178">
        <f t="shared" ca="1" si="14"/>
        <v>365.6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365.6</v>
      </c>
      <c r="I28" s="180">
        <f t="shared" ca="1" si="5"/>
        <v>273.38</v>
      </c>
      <c r="J28" s="177">
        <f t="shared" ca="1" si="6"/>
        <v>87.25</v>
      </c>
      <c r="K28" s="177">
        <f t="shared" ca="1" si="7"/>
        <v>4.97</v>
      </c>
      <c r="L28" s="177">
        <f t="shared" ca="1" si="8"/>
        <v>0</v>
      </c>
      <c r="M28" s="178">
        <f t="shared" ca="1" si="9"/>
        <v>365.6</v>
      </c>
      <c r="N28" s="176">
        <f t="shared" ca="1" si="10"/>
        <v>273.38</v>
      </c>
      <c r="O28" s="177">
        <f t="shared" ca="1" si="11"/>
        <v>87.25</v>
      </c>
      <c r="P28" s="177">
        <f t="shared" ca="1" si="12"/>
        <v>4.97</v>
      </c>
      <c r="Q28" s="177">
        <f t="shared" ca="1" si="13"/>
        <v>0</v>
      </c>
      <c r="R28" s="178">
        <f t="shared" ca="1" si="14"/>
        <v>365.6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365.6</v>
      </c>
      <c r="I29" s="180">
        <f t="shared" ca="1" si="5"/>
        <v>273.38</v>
      </c>
      <c r="J29" s="177">
        <f t="shared" ca="1" si="6"/>
        <v>87.25</v>
      </c>
      <c r="K29" s="177">
        <f t="shared" ca="1" si="7"/>
        <v>4.97</v>
      </c>
      <c r="L29" s="177">
        <f t="shared" ca="1" si="8"/>
        <v>0</v>
      </c>
      <c r="M29" s="178">
        <f t="shared" ca="1" si="9"/>
        <v>365.6</v>
      </c>
      <c r="N29" s="176">
        <f t="shared" ca="1" si="10"/>
        <v>273.38</v>
      </c>
      <c r="O29" s="177">
        <f t="shared" ca="1" si="11"/>
        <v>87.25</v>
      </c>
      <c r="P29" s="177">
        <f t="shared" ca="1" si="12"/>
        <v>4.97</v>
      </c>
      <c r="Q29" s="177">
        <f t="shared" ca="1" si="13"/>
        <v>0</v>
      </c>
      <c r="R29" s="178">
        <f t="shared" ca="1" si="14"/>
        <v>365.6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365.6</v>
      </c>
      <c r="I30" s="180">
        <f t="shared" ca="1" si="5"/>
        <v>273.38</v>
      </c>
      <c r="J30" s="177">
        <f t="shared" ca="1" si="6"/>
        <v>87.25</v>
      </c>
      <c r="K30" s="177">
        <f t="shared" ca="1" si="7"/>
        <v>4.97</v>
      </c>
      <c r="L30" s="177">
        <f t="shared" ca="1" si="8"/>
        <v>0</v>
      </c>
      <c r="M30" s="178">
        <f t="shared" ca="1" si="9"/>
        <v>365.6</v>
      </c>
      <c r="N30" s="176">
        <f t="shared" ca="1" si="10"/>
        <v>273.38</v>
      </c>
      <c r="O30" s="177">
        <f t="shared" ca="1" si="11"/>
        <v>87.25</v>
      </c>
      <c r="P30" s="177">
        <f t="shared" ca="1" si="12"/>
        <v>4.97</v>
      </c>
      <c r="Q30" s="177">
        <f t="shared" ca="1" si="13"/>
        <v>0</v>
      </c>
      <c r="R30" s="178">
        <f t="shared" ca="1" si="14"/>
        <v>365.6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365.6</v>
      </c>
      <c r="I31" s="180">
        <f t="shared" ca="1" si="5"/>
        <v>273.38</v>
      </c>
      <c r="J31" s="177">
        <f t="shared" ca="1" si="6"/>
        <v>87.25</v>
      </c>
      <c r="K31" s="177">
        <f t="shared" ca="1" si="7"/>
        <v>4.97</v>
      </c>
      <c r="L31" s="177">
        <f t="shared" ca="1" si="8"/>
        <v>0</v>
      </c>
      <c r="M31" s="178">
        <f t="shared" ca="1" si="9"/>
        <v>365.6</v>
      </c>
      <c r="N31" s="176">
        <f t="shared" ca="1" si="10"/>
        <v>273.38</v>
      </c>
      <c r="O31" s="177">
        <f t="shared" ca="1" si="11"/>
        <v>87.25</v>
      </c>
      <c r="P31" s="177">
        <f t="shared" ca="1" si="12"/>
        <v>4.97</v>
      </c>
      <c r="Q31" s="177">
        <f t="shared" ca="1" si="13"/>
        <v>0</v>
      </c>
      <c r="R31" s="178">
        <f t="shared" ca="1" si="14"/>
        <v>365.6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365.6</v>
      </c>
      <c r="I32" s="180">
        <f t="shared" ca="1" si="5"/>
        <v>273.38</v>
      </c>
      <c r="J32" s="177">
        <f t="shared" ca="1" si="6"/>
        <v>87.25</v>
      </c>
      <c r="K32" s="177">
        <f t="shared" ca="1" si="7"/>
        <v>4.97</v>
      </c>
      <c r="L32" s="177">
        <f t="shared" ca="1" si="8"/>
        <v>0</v>
      </c>
      <c r="M32" s="178">
        <f t="shared" ca="1" si="9"/>
        <v>365.6</v>
      </c>
      <c r="N32" s="176">
        <f t="shared" ca="1" si="10"/>
        <v>273.38</v>
      </c>
      <c r="O32" s="177">
        <f t="shared" ca="1" si="11"/>
        <v>87.25</v>
      </c>
      <c r="P32" s="177">
        <f t="shared" ca="1" si="12"/>
        <v>4.97</v>
      </c>
      <c r="Q32" s="177">
        <f t="shared" ca="1" si="13"/>
        <v>0</v>
      </c>
      <c r="R32" s="178">
        <f t="shared" ca="1" si="14"/>
        <v>365.6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365.6</v>
      </c>
      <c r="I33" s="180">
        <f t="shared" ca="1" si="5"/>
        <v>273.38</v>
      </c>
      <c r="J33" s="177">
        <f t="shared" ca="1" si="6"/>
        <v>87.25</v>
      </c>
      <c r="K33" s="177">
        <f t="shared" ca="1" si="7"/>
        <v>4.97</v>
      </c>
      <c r="L33" s="177">
        <f t="shared" ca="1" si="8"/>
        <v>0</v>
      </c>
      <c r="M33" s="178">
        <f t="shared" ca="1" si="9"/>
        <v>365.6</v>
      </c>
      <c r="N33" s="176">
        <f t="shared" ca="1" si="10"/>
        <v>273.38</v>
      </c>
      <c r="O33" s="177">
        <f t="shared" ca="1" si="11"/>
        <v>87.25</v>
      </c>
      <c r="P33" s="177">
        <f t="shared" ca="1" si="12"/>
        <v>4.97</v>
      </c>
      <c r="Q33" s="177">
        <f t="shared" ca="1" si="13"/>
        <v>0</v>
      </c>
      <c r="R33" s="178">
        <f t="shared" ca="1" si="14"/>
        <v>365.6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365.6</v>
      </c>
      <c r="I34" s="180">
        <f t="shared" ca="1" si="5"/>
        <v>273.38</v>
      </c>
      <c r="J34" s="177">
        <f t="shared" ca="1" si="6"/>
        <v>87.25</v>
      </c>
      <c r="K34" s="177">
        <f t="shared" ca="1" si="7"/>
        <v>4.97</v>
      </c>
      <c r="L34" s="177">
        <f t="shared" ca="1" si="8"/>
        <v>0</v>
      </c>
      <c r="M34" s="178">
        <f t="shared" ca="1" si="9"/>
        <v>365.6</v>
      </c>
      <c r="N34" s="176">
        <f t="shared" ca="1" si="10"/>
        <v>273.38</v>
      </c>
      <c r="O34" s="177">
        <f t="shared" ca="1" si="11"/>
        <v>87.25</v>
      </c>
      <c r="P34" s="177">
        <f t="shared" ca="1" si="12"/>
        <v>4.97</v>
      </c>
      <c r="Q34" s="177">
        <f t="shared" ca="1" si="13"/>
        <v>0</v>
      </c>
      <c r="R34" s="178">
        <f t="shared" ca="1" si="14"/>
        <v>365.6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365.6</v>
      </c>
      <c r="I35" s="180">
        <f t="shared" ca="1" si="5"/>
        <v>273.38</v>
      </c>
      <c r="J35" s="177">
        <f t="shared" ca="1" si="6"/>
        <v>87.25</v>
      </c>
      <c r="K35" s="177">
        <f t="shared" ca="1" si="7"/>
        <v>4.97</v>
      </c>
      <c r="L35" s="177">
        <f t="shared" ca="1" si="8"/>
        <v>0</v>
      </c>
      <c r="M35" s="178">
        <f t="shared" ca="1" si="9"/>
        <v>365.6</v>
      </c>
      <c r="N35" s="176">
        <f t="shared" ca="1" si="10"/>
        <v>273.38</v>
      </c>
      <c r="O35" s="177">
        <f t="shared" ca="1" si="11"/>
        <v>87.25</v>
      </c>
      <c r="P35" s="177">
        <f t="shared" ca="1" si="12"/>
        <v>4.97</v>
      </c>
      <c r="Q35" s="177">
        <f t="shared" ca="1" si="13"/>
        <v>0</v>
      </c>
      <c r="R35" s="178">
        <f t="shared" ca="1" si="14"/>
        <v>365.6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365.6</v>
      </c>
      <c r="I36" s="180">
        <f t="shared" ca="1" si="5"/>
        <v>273.38</v>
      </c>
      <c r="J36" s="177">
        <f t="shared" ca="1" si="6"/>
        <v>87.25</v>
      </c>
      <c r="K36" s="177">
        <f t="shared" ca="1" si="7"/>
        <v>4.97</v>
      </c>
      <c r="L36" s="177">
        <f t="shared" ca="1" si="8"/>
        <v>0</v>
      </c>
      <c r="M36" s="178">
        <f t="shared" ca="1" si="9"/>
        <v>365.6</v>
      </c>
      <c r="N36" s="176">
        <f t="shared" ca="1" si="10"/>
        <v>273.38</v>
      </c>
      <c r="O36" s="177">
        <f t="shared" ca="1" si="11"/>
        <v>87.25</v>
      </c>
      <c r="P36" s="177">
        <f t="shared" ca="1" si="12"/>
        <v>4.97</v>
      </c>
      <c r="Q36" s="177">
        <f t="shared" ca="1" si="13"/>
        <v>0</v>
      </c>
      <c r="R36" s="178">
        <f t="shared" ca="1" si="14"/>
        <v>365.6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365.6</v>
      </c>
      <c r="I37" s="180">
        <f t="shared" ca="1" si="5"/>
        <v>273.38</v>
      </c>
      <c r="J37" s="177">
        <f t="shared" ca="1" si="6"/>
        <v>87.25</v>
      </c>
      <c r="K37" s="177">
        <f t="shared" ca="1" si="7"/>
        <v>4.97</v>
      </c>
      <c r="L37" s="177">
        <f t="shared" ca="1" si="8"/>
        <v>0</v>
      </c>
      <c r="M37" s="178">
        <f t="shared" ca="1" si="9"/>
        <v>365.6</v>
      </c>
      <c r="N37" s="176">
        <f t="shared" ca="1" si="10"/>
        <v>273.38</v>
      </c>
      <c r="O37" s="177">
        <f t="shared" ca="1" si="11"/>
        <v>87.25</v>
      </c>
      <c r="P37" s="177">
        <f t="shared" ca="1" si="12"/>
        <v>4.97</v>
      </c>
      <c r="Q37" s="177">
        <f t="shared" ca="1" si="13"/>
        <v>0</v>
      </c>
      <c r="R37" s="178">
        <f t="shared" ca="1" si="14"/>
        <v>365.6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365.6</v>
      </c>
      <c r="I38" s="180">
        <f t="shared" ca="1" si="5"/>
        <v>273.38</v>
      </c>
      <c r="J38" s="177">
        <f t="shared" ca="1" si="6"/>
        <v>87.25</v>
      </c>
      <c r="K38" s="177">
        <f t="shared" ca="1" si="7"/>
        <v>4.97</v>
      </c>
      <c r="L38" s="177">
        <f t="shared" ca="1" si="8"/>
        <v>0</v>
      </c>
      <c r="M38" s="178">
        <f t="shared" ca="1" si="9"/>
        <v>365.6</v>
      </c>
      <c r="N38" s="176">
        <f t="shared" ca="1" si="10"/>
        <v>273.38</v>
      </c>
      <c r="O38" s="177">
        <f t="shared" ca="1" si="11"/>
        <v>87.25</v>
      </c>
      <c r="P38" s="177">
        <f t="shared" ca="1" si="12"/>
        <v>4.97</v>
      </c>
      <c r="Q38" s="177">
        <f t="shared" ca="1" si="13"/>
        <v>0</v>
      </c>
      <c r="R38" s="178">
        <f t="shared" ca="1" si="14"/>
        <v>365.6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365.6</v>
      </c>
      <c r="I39" s="180">
        <f t="shared" ca="1" si="5"/>
        <v>273.38</v>
      </c>
      <c r="J39" s="177">
        <f t="shared" ca="1" si="6"/>
        <v>87.25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365.6</v>
      </c>
      <c r="N39" s="176">
        <f t="shared" ca="1" si="10"/>
        <v>273.38</v>
      </c>
      <c r="O39" s="177">
        <f t="shared" ca="1" si="11"/>
        <v>87.25</v>
      </c>
      <c r="P39" s="177">
        <f t="shared" ca="1" si="12"/>
        <v>4.97</v>
      </c>
      <c r="Q39" s="177">
        <f t="shared" ca="1" si="13"/>
        <v>0</v>
      </c>
      <c r="R39" s="178">
        <f t="shared" ca="1" si="14"/>
        <v>365.6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365.6</v>
      </c>
      <c r="I40" s="180">
        <f t="shared" ca="1" si="5"/>
        <v>273.38</v>
      </c>
      <c r="J40" s="177">
        <f t="shared" ca="1" si="6"/>
        <v>87.25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365.6</v>
      </c>
      <c r="N40" s="176">
        <f t="shared" ca="1" si="10"/>
        <v>273.38</v>
      </c>
      <c r="O40" s="177">
        <f t="shared" ca="1" si="11"/>
        <v>87.25</v>
      </c>
      <c r="P40" s="177">
        <f t="shared" ca="1" si="12"/>
        <v>4.97</v>
      </c>
      <c r="Q40" s="177">
        <f t="shared" ca="1" si="13"/>
        <v>0</v>
      </c>
      <c r="R40" s="178">
        <f t="shared" ca="1" si="14"/>
        <v>365.6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365.6</v>
      </c>
      <c r="I41" s="180">
        <f t="shared" ca="1" si="5"/>
        <v>273.38</v>
      </c>
      <c r="J41" s="177">
        <f t="shared" ca="1" si="6"/>
        <v>87.25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365.6</v>
      </c>
      <c r="N41" s="176">
        <f t="shared" ca="1" si="10"/>
        <v>273.38</v>
      </c>
      <c r="O41" s="177">
        <f t="shared" ca="1" si="11"/>
        <v>87.25</v>
      </c>
      <c r="P41" s="177">
        <f t="shared" ca="1" si="12"/>
        <v>4.97</v>
      </c>
      <c r="Q41" s="177">
        <f t="shared" ca="1" si="13"/>
        <v>0</v>
      </c>
      <c r="R41" s="178">
        <f t="shared" ca="1" si="14"/>
        <v>365.6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365.6</v>
      </c>
      <c r="I42" s="180">
        <f t="shared" ca="1" si="5"/>
        <v>273.38</v>
      </c>
      <c r="J42" s="177">
        <f t="shared" ca="1" si="6"/>
        <v>87.25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365.6</v>
      </c>
      <c r="N42" s="176">
        <f t="shared" ca="1" si="10"/>
        <v>273.38</v>
      </c>
      <c r="O42" s="177">
        <f t="shared" ca="1" si="11"/>
        <v>87.25</v>
      </c>
      <c r="P42" s="177">
        <f t="shared" ca="1" si="12"/>
        <v>4.97</v>
      </c>
      <c r="Q42" s="177">
        <f t="shared" ca="1" si="13"/>
        <v>0</v>
      </c>
      <c r="R42" s="178">
        <f t="shared" ca="1" si="14"/>
        <v>365.6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365.6</v>
      </c>
      <c r="I43" s="180">
        <f t="shared" ca="1" si="5"/>
        <v>273.38</v>
      </c>
      <c r="J43" s="177">
        <f t="shared" ca="1" si="6"/>
        <v>87.25</v>
      </c>
      <c r="K43" s="177">
        <f t="shared" ca="1" si="7"/>
        <v>4.97</v>
      </c>
      <c r="L43" s="177">
        <f t="shared" ca="1" si="8"/>
        <v>0</v>
      </c>
      <c r="M43" s="178">
        <f t="shared" ca="1" si="9"/>
        <v>365.6</v>
      </c>
      <c r="N43" s="176">
        <f t="shared" ca="1" si="10"/>
        <v>273.38</v>
      </c>
      <c r="O43" s="177">
        <f t="shared" ca="1" si="11"/>
        <v>87.25</v>
      </c>
      <c r="P43" s="177">
        <f t="shared" ca="1" si="12"/>
        <v>4.97</v>
      </c>
      <c r="Q43" s="177">
        <f t="shared" ca="1" si="13"/>
        <v>0</v>
      </c>
      <c r="R43" s="178">
        <f t="shared" ca="1" si="14"/>
        <v>365.6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365.6</v>
      </c>
      <c r="I44" s="180">
        <f t="shared" ca="1" si="5"/>
        <v>273.38</v>
      </c>
      <c r="J44" s="177">
        <f t="shared" ca="1" si="6"/>
        <v>87.25</v>
      </c>
      <c r="K44" s="177">
        <f t="shared" ca="1" si="7"/>
        <v>4.97</v>
      </c>
      <c r="L44" s="177">
        <f t="shared" ca="1" si="8"/>
        <v>0</v>
      </c>
      <c r="M44" s="178">
        <f t="shared" ca="1" si="9"/>
        <v>365.6</v>
      </c>
      <c r="N44" s="176">
        <f t="shared" ca="1" si="10"/>
        <v>273.38</v>
      </c>
      <c r="O44" s="177">
        <f t="shared" ca="1" si="11"/>
        <v>87.25</v>
      </c>
      <c r="P44" s="177">
        <f t="shared" ca="1" si="12"/>
        <v>4.97</v>
      </c>
      <c r="Q44" s="177">
        <f t="shared" ca="1" si="13"/>
        <v>0</v>
      </c>
      <c r="R44" s="178">
        <f t="shared" ca="1" si="14"/>
        <v>365.6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365.6</v>
      </c>
      <c r="I45" s="180">
        <f t="shared" ca="1" si="5"/>
        <v>273.38</v>
      </c>
      <c r="J45" s="177">
        <f t="shared" ca="1" si="6"/>
        <v>87.25</v>
      </c>
      <c r="K45" s="177">
        <f t="shared" ca="1" si="7"/>
        <v>4.97</v>
      </c>
      <c r="L45" s="177">
        <f t="shared" ca="1" si="8"/>
        <v>0</v>
      </c>
      <c r="M45" s="178">
        <f t="shared" ca="1" si="9"/>
        <v>365.6</v>
      </c>
      <c r="N45" s="176">
        <f t="shared" ca="1" si="10"/>
        <v>273.38</v>
      </c>
      <c r="O45" s="177">
        <f t="shared" ca="1" si="11"/>
        <v>87.25</v>
      </c>
      <c r="P45" s="177">
        <f t="shared" ca="1" si="12"/>
        <v>4.97</v>
      </c>
      <c r="Q45" s="177">
        <f t="shared" ca="1" si="13"/>
        <v>0</v>
      </c>
      <c r="R45" s="178">
        <f t="shared" ca="1" si="14"/>
        <v>365.6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365.6</v>
      </c>
      <c r="I46" s="180">
        <f t="shared" ca="1" si="5"/>
        <v>273.38</v>
      </c>
      <c r="J46" s="177">
        <f t="shared" ca="1" si="6"/>
        <v>87.25</v>
      </c>
      <c r="K46" s="177">
        <f t="shared" ca="1" si="7"/>
        <v>4.97</v>
      </c>
      <c r="L46" s="177">
        <f t="shared" ca="1" si="8"/>
        <v>0</v>
      </c>
      <c r="M46" s="178">
        <f t="shared" ca="1" si="9"/>
        <v>365.6</v>
      </c>
      <c r="N46" s="176">
        <f t="shared" ca="1" si="10"/>
        <v>273.38</v>
      </c>
      <c r="O46" s="177">
        <f t="shared" ca="1" si="11"/>
        <v>87.25</v>
      </c>
      <c r="P46" s="177">
        <f t="shared" ca="1" si="12"/>
        <v>4.97</v>
      </c>
      <c r="Q46" s="177">
        <f t="shared" ca="1" si="13"/>
        <v>0</v>
      </c>
      <c r="R46" s="178">
        <f t="shared" ca="1" si="14"/>
        <v>365.6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365.6</v>
      </c>
      <c r="I47" s="180">
        <f t="shared" ca="1" si="5"/>
        <v>273.38</v>
      </c>
      <c r="J47" s="177">
        <f t="shared" ca="1" si="6"/>
        <v>87.25</v>
      </c>
      <c r="K47" s="177">
        <f t="shared" ca="1" si="7"/>
        <v>4.97</v>
      </c>
      <c r="L47" s="177">
        <f t="shared" ca="1" si="8"/>
        <v>0</v>
      </c>
      <c r="M47" s="178">
        <f t="shared" ca="1" si="9"/>
        <v>365.6</v>
      </c>
      <c r="N47" s="176">
        <f t="shared" ca="1" si="10"/>
        <v>273.38</v>
      </c>
      <c r="O47" s="177">
        <f t="shared" ca="1" si="11"/>
        <v>87.25</v>
      </c>
      <c r="P47" s="177">
        <f t="shared" ca="1" si="12"/>
        <v>4.97</v>
      </c>
      <c r="Q47" s="177">
        <f t="shared" ca="1" si="13"/>
        <v>0</v>
      </c>
      <c r="R47" s="178">
        <f t="shared" ca="1" si="14"/>
        <v>365.6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365.6</v>
      </c>
      <c r="I48" s="180">
        <f t="shared" ca="1" si="5"/>
        <v>273.38</v>
      </c>
      <c r="J48" s="177">
        <f t="shared" ca="1" si="6"/>
        <v>87.25</v>
      </c>
      <c r="K48" s="177">
        <f t="shared" ca="1" si="7"/>
        <v>4.97</v>
      </c>
      <c r="L48" s="177">
        <f t="shared" ca="1" si="8"/>
        <v>0</v>
      </c>
      <c r="M48" s="178">
        <f t="shared" ca="1" si="9"/>
        <v>365.6</v>
      </c>
      <c r="N48" s="176">
        <f t="shared" ca="1" si="10"/>
        <v>273.38</v>
      </c>
      <c r="O48" s="177">
        <f t="shared" ca="1" si="11"/>
        <v>87.25</v>
      </c>
      <c r="P48" s="177">
        <f t="shared" ca="1" si="12"/>
        <v>4.97</v>
      </c>
      <c r="Q48" s="177">
        <f t="shared" ca="1" si="13"/>
        <v>0</v>
      </c>
      <c r="R48" s="178">
        <f t="shared" ca="1" si="14"/>
        <v>365.6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365.6</v>
      </c>
      <c r="I49" s="180">
        <f t="shared" ca="1" si="5"/>
        <v>273.38</v>
      </c>
      <c r="J49" s="177">
        <f t="shared" ca="1" si="6"/>
        <v>87.25</v>
      </c>
      <c r="K49" s="177">
        <f t="shared" ca="1" si="7"/>
        <v>4.97</v>
      </c>
      <c r="L49" s="177">
        <f t="shared" ca="1" si="8"/>
        <v>0</v>
      </c>
      <c r="M49" s="178">
        <f t="shared" ca="1" si="9"/>
        <v>365.6</v>
      </c>
      <c r="N49" s="176">
        <f t="shared" ca="1" si="10"/>
        <v>273.38</v>
      </c>
      <c r="O49" s="177">
        <f t="shared" ca="1" si="11"/>
        <v>87.25</v>
      </c>
      <c r="P49" s="177">
        <f t="shared" ca="1" si="12"/>
        <v>4.97</v>
      </c>
      <c r="Q49" s="177">
        <f t="shared" ca="1" si="13"/>
        <v>0</v>
      </c>
      <c r="R49" s="178">
        <f t="shared" ca="1" si="14"/>
        <v>365.6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365.6</v>
      </c>
      <c r="I50" s="180">
        <f t="shared" ca="1" si="5"/>
        <v>273.38</v>
      </c>
      <c r="J50" s="177">
        <f t="shared" ca="1" si="6"/>
        <v>87.25</v>
      </c>
      <c r="K50" s="177">
        <f t="shared" ca="1" si="7"/>
        <v>4.97</v>
      </c>
      <c r="L50" s="177">
        <f t="shared" ca="1" si="8"/>
        <v>0</v>
      </c>
      <c r="M50" s="178">
        <f t="shared" ca="1" si="9"/>
        <v>365.6</v>
      </c>
      <c r="N50" s="176">
        <f t="shared" ca="1" si="10"/>
        <v>273.38</v>
      </c>
      <c r="O50" s="177">
        <f t="shared" ca="1" si="11"/>
        <v>87.25</v>
      </c>
      <c r="P50" s="177">
        <f t="shared" ca="1" si="12"/>
        <v>4.97</v>
      </c>
      <c r="Q50" s="177">
        <f t="shared" ca="1" si="13"/>
        <v>0</v>
      </c>
      <c r="R50" s="178">
        <f t="shared" ca="1" si="14"/>
        <v>365.6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365.6</v>
      </c>
      <c r="I51" s="180">
        <f t="shared" ca="1" si="5"/>
        <v>273.38</v>
      </c>
      <c r="J51" s="177">
        <f t="shared" ca="1" si="6"/>
        <v>87.25</v>
      </c>
      <c r="K51" s="177">
        <f t="shared" ca="1" si="7"/>
        <v>4.97</v>
      </c>
      <c r="L51" s="177">
        <f t="shared" ca="1" si="8"/>
        <v>0</v>
      </c>
      <c r="M51" s="178">
        <f t="shared" ca="1" si="9"/>
        <v>365.6</v>
      </c>
      <c r="N51" s="176">
        <f t="shared" ca="1" si="10"/>
        <v>273.38</v>
      </c>
      <c r="O51" s="177">
        <f t="shared" ca="1" si="11"/>
        <v>87.25</v>
      </c>
      <c r="P51" s="177">
        <f t="shared" ca="1" si="12"/>
        <v>4.97</v>
      </c>
      <c r="Q51" s="177">
        <f t="shared" ca="1" si="13"/>
        <v>0</v>
      </c>
      <c r="R51" s="178">
        <f t="shared" ca="1" si="14"/>
        <v>365.6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365.6</v>
      </c>
      <c r="I52" s="180">
        <f t="shared" ca="1" si="5"/>
        <v>273.38</v>
      </c>
      <c r="J52" s="177">
        <f t="shared" ca="1" si="6"/>
        <v>87.25</v>
      </c>
      <c r="K52" s="177">
        <f t="shared" ca="1" si="7"/>
        <v>4.97</v>
      </c>
      <c r="L52" s="177">
        <f t="shared" ca="1" si="8"/>
        <v>0</v>
      </c>
      <c r="M52" s="178">
        <f t="shared" ca="1" si="9"/>
        <v>365.6</v>
      </c>
      <c r="N52" s="176">
        <f t="shared" ca="1" si="10"/>
        <v>273.38</v>
      </c>
      <c r="O52" s="177">
        <f t="shared" ca="1" si="11"/>
        <v>87.25</v>
      </c>
      <c r="P52" s="177">
        <f t="shared" ca="1" si="12"/>
        <v>4.97</v>
      </c>
      <c r="Q52" s="177">
        <f t="shared" ca="1" si="13"/>
        <v>0</v>
      </c>
      <c r="R52" s="178">
        <f t="shared" ca="1" si="14"/>
        <v>365.6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365.6</v>
      </c>
      <c r="I53" s="180">
        <f t="shared" ca="1" si="5"/>
        <v>273.38</v>
      </c>
      <c r="J53" s="177">
        <f t="shared" ca="1" si="6"/>
        <v>87.25</v>
      </c>
      <c r="K53" s="177">
        <f t="shared" ca="1" si="7"/>
        <v>4.97</v>
      </c>
      <c r="L53" s="177">
        <f t="shared" ca="1" si="8"/>
        <v>0</v>
      </c>
      <c r="M53" s="178">
        <f t="shared" ca="1" si="9"/>
        <v>365.6</v>
      </c>
      <c r="N53" s="176">
        <f t="shared" ca="1" si="10"/>
        <v>273.38</v>
      </c>
      <c r="O53" s="177">
        <f t="shared" ca="1" si="11"/>
        <v>87.25</v>
      </c>
      <c r="P53" s="177">
        <f t="shared" ca="1" si="12"/>
        <v>4.97</v>
      </c>
      <c r="Q53" s="177">
        <f t="shared" ca="1" si="13"/>
        <v>0</v>
      </c>
      <c r="R53" s="178">
        <f t="shared" ca="1" si="14"/>
        <v>365.6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365.6</v>
      </c>
      <c r="I54" s="180">
        <f t="shared" ca="1" si="5"/>
        <v>273.38</v>
      </c>
      <c r="J54" s="177">
        <f t="shared" ca="1" si="6"/>
        <v>87.25</v>
      </c>
      <c r="K54" s="177">
        <f t="shared" ca="1" si="7"/>
        <v>4.97</v>
      </c>
      <c r="L54" s="177">
        <f t="shared" ca="1" si="8"/>
        <v>0</v>
      </c>
      <c r="M54" s="178">
        <f t="shared" ca="1" si="9"/>
        <v>365.6</v>
      </c>
      <c r="N54" s="176">
        <f t="shared" ca="1" si="10"/>
        <v>273.38</v>
      </c>
      <c r="O54" s="177">
        <f t="shared" ca="1" si="11"/>
        <v>87.25</v>
      </c>
      <c r="P54" s="177">
        <f t="shared" ca="1" si="12"/>
        <v>4.97</v>
      </c>
      <c r="Q54" s="177">
        <f t="shared" ca="1" si="13"/>
        <v>0</v>
      </c>
      <c r="R54" s="178">
        <f t="shared" ca="1" si="14"/>
        <v>365.6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365.6</v>
      </c>
      <c r="I55" s="180">
        <f t="shared" ca="1" si="5"/>
        <v>273.38</v>
      </c>
      <c r="J55" s="177">
        <f t="shared" ca="1" si="6"/>
        <v>87.25</v>
      </c>
      <c r="K55" s="177">
        <f t="shared" ca="1" si="7"/>
        <v>4.97</v>
      </c>
      <c r="L55" s="177">
        <f t="shared" ca="1" si="8"/>
        <v>0</v>
      </c>
      <c r="M55" s="178">
        <f t="shared" ca="1" si="9"/>
        <v>365.6</v>
      </c>
      <c r="N55" s="176">
        <f t="shared" ca="1" si="10"/>
        <v>273.38</v>
      </c>
      <c r="O55" s="177">
        <f t="shared" ca="1" si="11"/>
        <v>87.25</v>
      </c>
      <c r="P55" s="177">
        <f t="shared" ca="1" si="12"/>
        <v>4.97</v>
      </c>
      <c r="Q55" s="177">
        <f t="shared" ca="1" si="13"/>
        <v>0</v>
      </c>
      <c r="R55" s="178">
        <f t="shared" ca="1" si="14"/>
        <v>365.6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365.6</v>
      </c>
      <c r="I56" s="180">
        <f t="shared" ca="1" si="5"/>
        <v>273.38</v>
      </c>
      <c r="J56" s="177">
        <f t="shared" ca="1" si="6"/>
        <v>87.25</v>
      </c>
      <c r="K56" s="177">
        <f t="shared" ca="1" si="7"/>
        <v>4.97</v>
      </c>
      <c r="L56" s="177">
        <f t="shared" ca="1" si="8"/>
        <v>0</v>
      </c>
      <c r="M56" s="178">
        <f t="shared" ca="1" si="9"/>
        <v>365.6</v>
      </c>
      <c r="N56" s="176">
        <f t="shared" ca="1" si="10"/>
        <v>273.38</v>
      </c>
      <c r="O56" s="177">
        <f t="shared" ca="1" si="11"/>
        <v>87.25</v>
      </c>
      <c r="P56" s="177">
        <f t="shared" ca="1" si="12"/>
        <v>4.97</v>
      </c>
      <c r="Q56" s="177">
        <f t="shared" ca="1" si="13"/>
        <v>0</v>
      </c>
      <c r="R56" s="178">
        <f t="shared" ca="1" si="14"/>
        <v>365.6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365.6</v>
      </c>
      <c r="I57" s="180">
        <f t="shared" ca="1" si="5"/>
        <v>273.38</v>
      </c>
      <c r="J57" s="177">
        <f t="shared" ca="1" si="6"/>
        <v>87.25</v>
      </c>
      <c r="K57" s="177">
        <f t="shared" ca="1" si="7"/>
        <v>4.97</v>
      </c>
      <c r="L57" s="177">
        <f t="shared" ca="1" si="8"/>
        <v>0</v>
      </c>
      <c r="M57" s="178">
        <f t="shared" ca="1" si="9"/>
        <v>365.6</v>
      </c>
      <c r="N57" s="176">
        <f t="shared" ca="1" si="10"/>
        <v>273.38</v>
      </c>
      <c r="O57" s="177">
        <f t="shared" ca="1" si="11"/>
        <v>87.25</v>
      </c>
      <c r="P57" s="177">
        <f t="shared" ca="1" si="12"/>
        <v>4.97</v>
      </c>
      <c r="Q57" s="177">
        <f t="shared" ca="1" si="13"/>
        <v>0</v>
      </c>
      <c r="R57" s="178">
        <f t="shared" ca="1" si="14"/>
        <v>365.6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365.6</v>
      </c>
      <c r="I58" s="180">
        <f t="shared" ca="1" si="5"/>
        <v>273.38</v>
      </c>
      <c r="J58" s="177">
        <f t="shared" ca="1" si="6"/>
        <v>87.25</v>
      </c>
      <c r="K58" s="177">
        <f t="shared" ca="1" si="7"/>
        <v>4.97</v>
      </c>
      <c r="L58" s="177">
        <f t="shared" ca="1" si="8"/>
        <v>0</v>
      </c>
      <c r="M58" s="178">
        <f t="shared" ca="1" si="9"/>
        <v>365.6</v>
      </c>
      <c r="N58" s="176">
        <f t="shared" ca="1" si="10"/>
        <v>273.38</v>
      </c>
      <c r="O58" s="177">
        <f t="shared" ca="1" si="11"/>
        <v>87.25</v>
      </c>
      <c r="P58" s="177">
        <f t="shared" ca="1" si="12"/>
        <v>4.97</v>
      </c>
      <c r="Q58" s="177">
        <f t="shared" ca="1" si="13"/>
        <v>0</v>
      </c>
      <c r="R58" s="178">
        <f t="shared" ca="1" si="14"/>
        <v>365.6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431.29</v>
      </c>
      <c r="I59" s="180">
        <f t="shared" ca="1" si="5"/>
        <v>339.12</v>
      </c>
      <c r="J59" s="177">
        <f t="shared" ca="1" si="6"/>
        <v>87.2</v>
      </c>
      <c r="K59" s="177">
        <f t="shared" ca="1" si="7"/>
        <v>4.97</v>
      </c>
      <c r="L59" s="177">
        <f t="shared" ca="1" si="8"/>
        <v>0</v>
      </c>
      <c r="M59" s="178">
        <f t="shared" ca="1" si="9"/>
        <v>431.29</v>
      </c>
      <c r="N59" s="176">
        <f t="shared" ca="1" si="10"/>
        <v>339.12</v>
      </c>
      <c r="O59" s="177">
        <f t="shared" ca="1" si="11"/>
        <v>87.2</v>
      </c>
      <c r="P59" s="177">
        <f t="shared" ca="1" si="12"/>
        <v>4.97</v>
      </c>
      <c r="Q59" s="177">
        <f t="shared" ca="1" si="13"/>
        <v>0</v>
      </c>
      <c r="R59" s="178">
        <f t="shared" ca="1" si="14"/>
        <v>431.29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431.29</v>
      </c>
      <c r="I60" s="180">
        <f t="shared" ca="1" si="5"/>
        <v>339.12</v>
      </c>
      <c r="J60" s="177">
        <f t="shared" ca="1" si="6"/>
        <v>87.2</v>
      </c>
      <c r="K60" s="177">
        <f t="shared" ca="1" si="7"/>
        <v>4.97</v>
      </c>
      <c r="L60" s="177">
        <f t="shared" ca="1" si="8"/>
        <v>0</v>
      </c>
      <c r="M60" s="178">
        <f t="shared" ca="1" si="9"/>
        <v>431.29</v>
      </c>
      <c r="N60" s="176">
        <f t="shared" ca="1" si="10"/>
        <v>339.12</v>
      </c>
      <c r="O60" s="177">
        <f t="shared" ca="1" si="11"/>
        <v>87.2</v>
      </c>
      <c r="P60" s="177">
        <f t="shared" ca="1" si="12"/>
        <v>4.97</v>
      </c>
      <c r="Q60" s="177">
        <f t="shared" ca="1" si="13"/>
        <v>0</v>
      </c>
      <c r="R60" s="178">
        <f t="shared" ca="1" si="14"/>
        <v>431.29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499.11</v>
      </c>
      <c r="I61" s="180">
        <f t="shared" ca="1" si="5"/>
        <v>406.94</v>
      </c>
      <c r="J61" s="177">
        <f t="shared" ca="1" si="6"/>
        <v>87.2</v>
      </c>
      <c r="K61" s="177">
        <f t="shared" ca="1" si="7"/>
        <v>4.97</v>
      </c>
      <c r="L61" s="177">
        <f t="shared" ca="1" si="8"/>
        <v>0</v>
      </c>
      <c r="M61" s="178">
        <f t="shared" ca="1" si="9"/>
        <v>499.11</v>
      </c>
      <c r="N61" s="176">
        <f t="shared" ca="1" si="10"/>
        <v>406.94</v>
      </c>
      <c r="O61" s="177">
        <f t="shared" ca="1" si="11"/>
        <v>87.2</v>
      </c>
      <c r="P61" s="177">
        <f t="shared" ca="1" si="12"/>
        <v>4.97</v>
      </c>
      <c r="Q61" s="177">
        <f t="shared" ca="1" si="13"/>
        <v>0</v>
      </c>
      <c r="R61" s="178">
        <f t="shared" ca="1" si="14"/>
        <v>499.11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566.92999999999995</v>
      </c>
      <c r="I62" s="180">
        <f t="shared" ca="1" si="5"/>
        <v>474.76</v>
      </c>
      <c r="J62" s="177">
        <f t="shared" ca="1" si="6"/>
        <v>87.2</v>
      </c>
      <c r="K62" s="177">
        <f t="shared" ca="1" si="7"/>
        <v>4.97</v>
      </c>
      <c r="L62" s="177">
        <f t="shared" ca="1" si="8"/>
        <v>0</v>
      </c>
      <c r="M62" s="178">
        <f t="shared" ca="1" si="9"/>
        <v>566.93000000000006</v>
      </c>
      <c r="N62" s="176">
        <f t="shared" ca="1" si="10"/>
        <v>474.75999999999988</v>
      </c>
      <c r="O62" s="177">
        <f t="shared" ca="1" si="11"/>
        <v>87.199999999999989</v>
      </c>
      <c r="P62" s="177">
        <f t="shared" ca="1" si="12"/>
        <v>4.9699999999999989</v>
      </c>
      <c r="Q62" s="177">
        <f t="shared" ca="1" si="13"/>
        <v>0</v>
      </c>
      <c r="R62" s="178">
        <f t="shared" ca="1" si="14"/>
        <v>566.92999999999984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585.92999999999995</v>
      </c>
      <c r="I63" s="180">
        <f t="shared" ca="1" si="5"/>
        <v>493.76</v>
      </c>
      <c r="J63" s="177">
        <f t="shared" ca="1" si="6"/>
        <v>87.2</v>
      </c>
      <c r="K63" s="177">
        <f t="shared" ca="1" si="7"/>
        <v>4.97</v>
      </c>
      <c r="L63" s="177">
        <f t="shared" ca="1" si="8"/>
        <v>0</v>
      </c>
      <c r="M63" s="178">
        <f t="shared" ca="1" si="9"/>
        <v>585.93000000000006</v>
      </c>
      <c r="N63" s="176">
        <f t="shared" ca="1" si="10"/>
        <v>493.75999999999988</v>
      </c>
      <c r="O63" s="177">
        <f t="shared" ca="1" si="11"/>
        <v>87.199999999999989</v>
      </c>
      <c r="P63" s="177">
        <f t="shared" ca="1" si="12"/>
        <v>4.9699999999999989</v>
      </c>
      <c r="Q63" s="177">
        <f t="shared" ca="1" si="13"/>
        <v>0</v>
      </c>
      <c r="R63" s="178">
        <f t="shared" ca="1" si="14"/>
        <v>585.92999999999984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585.92999999999995</v>
      </c>
      <c r="I64" s="180">
        <f t="shared" ca="1" si="5"/>
        <v>493.76</v>
      </c>
      <c r="J64" s="177">
        <f t="shared" ca="1" si="6"/>
        <v>87.2</v>
      </c>
      <c r="K64" s="177">
        <f t="shared" ca="1" si="7"/>
        <v>4.97</v>
      </c>
      <c r="L64" s="177">
        <f t="shared" ca="1" si="8"/>
        <v>0</v>
      </c>
      <c r="M64" s="178">
        <f t="shared" ca="1" si="9"/>
        <v>585.93000000000006</v>
      </c>
      <c r="N64" s="176">
        <f t="shared" ca="1" si="10"/>
        <v>493.75999999999988</v>
      </c>
      <c r="O64" s="177">
        <f t="shared" ca="1" si="11"/>
        <v>87.199999999999989</v>
      </c>
      <c r="P64" s="177">
        <f t="shared" ca="1" si="12"/>
        <v>4.9699999999999989</v>
      </c>
      <c r="Q64" s="177">
        <f t="shared" ca="1" si="13"/>
        <v>0</v>
      </c>
      <c r="R64" s="178">
        <f t="shared" ca="1" si="14"/>
        <v>585.92999999999984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585.92999999999995</v>
      </c>
      <c r="I65" s="180">
        <f t="shared" ca="1" si="5"/>
        <v>493.76</v>
      </c>
      <c r="J65" s="177">
        <f t="shared" ca="1" si="6"/>
        <v>87.2</v>
      </c>
      <c r="K65" s="177">
        <f t="shared" ca="1" si="7"/>
        <v>4.97</v>
      </c>
      <c r="L65" s="177">
        <f t="shared" ca="1" si="8"/>
        <v>0</v>
      </c>
      <c r="M65" s="178">
        <f t="shared" ca="1" si="9"/>
        <v>585.93000000000006</v>
      </c>
      <c r="N65" s="176">
        <f t="shared" ca="1" si="10"/>
        <v>493.75999999999988</v>
      </c>
      <c r="O65" s="177">
        <f t="shared" ca="1" si="11"/>
        <v>87.199999999999989</v>
      </c>
      <c r="P65" s="177">
        <f t="shared" ca="1" si="12"/>
        <v>4.9699999999999989</v>
      </c>
      <c r="Q65" s="177">
        <f t="shared" ca="1" si="13"/>
        <v>0</v>
      </c>
      <c r="R65" s="178">
        <f t="shared" ca="1" si="14"/>
        <v>585.92999999999984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585.92999999999995</v>
      </c>
      <c r="I66" s="180">
        <f t="shared" ca="1" si="5"/>
        <v>493.76</v>
      </c>
      <c r="J66" s="177">
        <f t="shared" ca="1" si="6"/>
        <v>87.2</v>
      </c>
      <c r="K66" s="177">
        <f t="shared" ca="1" si="7"/>
        <v>4.97</v>
      </c>
      <c r="L66" s="177">
        <f t="shared" ca="1" si="8"/>
        <v>0</v>
      </c>
      <c r="M66" s="178">
        <f t="shared" ca="1" si="9"/>
        <v>585.93000000000006</v>
      </c>
      <c r="N66" s="176">
        <f t="shared" ca="1" si="10"/>
        <v>493.75999999999988</v>
      </c>
      <c r="O66" s="177">
        <f t="shared" ca="1" si="11"/>
        <v>87.199999999999989</v>
      </c>
      <c r="P66" s="177">
        <f t="shared" ca="1" si="12"/>
        <v>4.9699999999999989</v>
      </c>
      <c r="Q66" s="177">
        <f t="shared" ca="1" si="13"/>
        <v>0</v>
      </c>
      <c r="R66" s="178">
        <f t="shared" ca="1" si="14"/>
        <v>585.92999999999984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583.22</v>
      </c>
      <c r="I67" s="180">
        <f t="shared" ca="1" si="5"/>
        <v>493.76</v>
      </c>
      <c r="J67" s="177">
        <f t="shared" ca="1" si="6"/>
        <v>84.49</v>
      </c>
      <c r="K67" s="177">
        <f t="shared" ca="1" si="7"/>
        <v>4.97</v>
      </c>
      <c r="L67" s="177">
        <f t="shared" ca="1" si="8"/>
        <v>0</v>
      </c>
      <c r="M67" s="178">
        <f t="shared" ca="1" si="9"/>
        <v>583.22</v>
      </c>
      <c r="N67" s="176">
        <f t="shared" ca="1" si="10"/>
        <v>493.76</v>
      </c>
      <c r="O67" s="177">
        <f t="shared" ca="1" si="11"/>
        <v>84.49</v>
      </c>
      <c r="P67" s="177">
        <f t="shared" ca="1" si="12"/>
        <v>4.97</v>
      </c>
      <c r="Q67" s="177">
        <f t="shared" ca="1" si="13"/>
        <v>0</v>
      </c>
      <c r="R67" s="178">
        <f t="shared" ca="1" si="14"/>
        <v>583.22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583.22</v>
      </c>
      <c r="I68" s="180">
        <f t="shared" ref="I68:I98" ca="1" si="20">INDIRECT("BRPL_EOD!" &amp; $V$3 &amp; X68)</f>
        <v>493.76</v>
      </c>
      <c r="J68" s="177">
        <f t="shared" ref="J68:J98" ca="1" si="21">INDIRECT("BYPL_EOD!" &amp; $V$3 &amp; X68)</f>
        <v>84.49</v>
      </c>
      <c r="K68" s="177">
        <f t="shared" ref="K68:K98" ca="1" si="22">INDIRECT("TPDDL_EOD!" &amp; $V$3 &amp; X68)</f>
        <v>4.97</v>
      </c>
      <c r="L68" s="177">
        <f t="shared" ref="L68:L98" ca="1" si="23">INDIRECT("NDMC_EOD!" &amp; $V$3 &amp; X68)</f>
        <v>0</v>
      </c>
      <c r="M68" s="178">
        <f t="shared" ref="M68:M98" ca="1" si="24">SUM(I68:L68)</f>
        <v>583.22</v>
      </c>
      <c r="N68" s="176">
        <f t="shared" ref="N68:N98" ca="1" si="25">INDIRECT("BRPL_ISGS_exbus!" &amp; $V$3 &amp; X68)</f>
        <v>493.76</v>
      </c>
      <c r="O68" s="177">
        <f t="shared" ref="O68:O98" ca="1" si="26">INDIRECT("BYPL_ISGS_exbus!" &amp; $V$3 &amp; X68)</f>
        <v>84.49</v>
      </c>
      <c r="P68" s="177">
        <f t="shared" ref="P68:P98" ca="1" si="27">INDIRECT("TPDDL_ISGS_exbus!" &amp; $V$3 &amp; X68)</f>
        <v>4.97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583.22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583.22</v>
      </c>
      <c r="I69" s="180">
        <f t="shared" ca="1" si="20"/>
        <v>493.76</v>
      </c>
      <c r="J69" s="177">
        <f t="shared" ca="1" si="21"/>
        <v>84.49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583.22</v>
      </c>
      <c r="N69" s="176">
        <f t="shared" ca="1" si="25"/>
        <v>493.76</v>
      </c>
      <c r="O69" s="177">
        <f t="shared" ca="1" si="26"/>
        <v>84.49</v>
      </c>
      <c r="P69" s="177">
        <f t="shared" ca="1" si="27"/>
        <v>4.97</v>
      </c>
      <c r="Q69" s="177">
        <f t="shared" ca="1" si="28"/>
        <v>0</v>
      </c>
      <c r="R69" s="178">
        <f t="shared" ca="1" si="29"/>
        <v>583.22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583.22</v>
      </c>
      <c r="I70" s="180">
        <f t="shared" ca="1" si="20"/>
        <v>493.76</v>
      </c>
      <c r="J70" s="177">
        <f t="shared" ca="1" si="21"/>
        <v>84.49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583.22</v>
      </c>
      <c r="N70" s="176">
        <f t="shared" ca="1" si="25"/>
        <v>493.76</v>
      </c>
      <c r="O70" s="177">
        <f t="shared" ca="1" si="26"/>
        <v>84.49</v>
      </c>
      <c r="P70" s="177">
        <f t="shared" ca="1" si="27"/>
        <v>4.97</v>
      </c>
      <c r="Q70" s="177">
        <f t="shared" ca="1" si="28"/>
        <v>0</v>
      </c>
      <c r="R70" s="178">
        <f t="shared" ca="1" si="29"/>
        <v>583.22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583.22</v>
      </c>
      <c r="I71" s="180">
        <f t="shared" ca="1" si="20"/>
        <v>493.76</v>
      </c>
      <c r="J71" s="177">
        <f t="shared" ca="1" si="21"/>
        <v>84.49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583.22</v>
      </c>
      <c r="N71" s="176">
        <f t="shared" ca="1" si="25"/>
        <v>493.76</v>
      </c>
      <c r="O71" s="177">
        <f t="shared" ca="1" si="26"/>
        <v>84.49</v>
      </c>
      <c r="P71" s="177">
        <f t="shared" ca="1" si="27"/>
        <v>4.97</v>
      </c>
      <c r="Q71" s="177">
        <f t="shared" ca="1" si="28"/>
        <v>0</v>
      </c>
      <c r="R71" s="178">
        <f t="shared" ca="1" si="29"/>
        <v>583.22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595.62</v>
      </c>
      <c r="I72" s="180">
        <f t="shared" ca="1" si="20"/>
        <v>493.76</v>
      </c>
      <c r="J72" s="177">
        <f t="shared" ca="1" si="21"/>
        <v>96.89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595.62</v>
      </c>
      <c r="N72" s="176">
        <f t="shared" ca="1" si="25"/>
        <v>493.76</v>
      </c>
      <c r="O72" s="177">
        <f t="shared" ca="1" si="26"/>
        <v>96.89</v>
      </c>
      <c r="P72" s="177">
        <f t="shared" ca="1" si="27"/>
        <v>4.97</v>
      </c>
      <c r="Q72" s="177">
        <f t="shared" ca="1" si="28"/>
        <v>0</v>
      </c>
      <c r="R72" s="178">
        <f t="shared" ca="1" si="29"/>
        <v>595.62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605.30999999999995</v>
      </c>
      <c r="I73" s="180">
        <f t="shared" ca="1" si="20"/>
        <v>493.76</v>
      </c>
      <c r="J73" s="177">
        <f t="shared" ca="1" si="21"/>
        <v>106.58</v>
      </c>
      <c r="K73" s="177">
        <f t="shared" ca="1" si="22"/>
        <v>4.97</v>
      </c>
      <c r="L73" s="177">
        <f t="shared" ca="1" si="23"/>
        <v>0</v>
      </c>
      <c r="M73" s="178">
        <f t="shared" ca="1" si="24"/>
        <v>605.31000000000006</v>
      </c>
      <c r="N73" s="176">
        <f t="shared" ca="1" si="25"/>
        <v>493.75999999999988</v>
      </c>
      <c r="O73" s="177">
        <f t="shared" ca="1" si="26"/>
        <v>106.57999999999998</v>
      </c>
      <c r="P73" s="177">
        <f t="shared" ca="1" si="27"/>
        <v>4.9699999999999989</v>
      </c>
      <c r="Q73" s="177">
        <f t="shared" ca="1" si="28"/>
        <v>0</v>
      </c>
      <c r="R73" s="178">
        <f t="shared" ca="1" si="29"/>
        <v>605.30999999999995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615</v>
      </c>
      <c r="I74" s="180">
        <f t="shared" ca="1" si="20"/>
        <v>493.76</v>
      </c>
      <c r="J74" s="177">
        <f t="shared" ca="1" si="21"/>
        <v>116.27</v>
      </c>
      <c r="K74" s="177">
        <f t="shared" ca="1" si="22"/>
        <v>4.97</v>
      </c>
      <c r="L74" s="177">
        <f t="shared" ca="1" si="23"/>
        <v>0</v>
      </c>
      <c r="M74" s="178">
        <f t="shared" ca="1" si="24"/>
        <v>615</v>
      </c>
      <c r="N74" s="176">
        <f t="shared" ca="1" si="25"/>
        <v>493.76</v>
      </c>
      <c r="O74" s="177">
        <f t="shared" ca="1" si="26"/>
        <v>116.27</v>
      </c>
      <c r="P74" s="177">
        <f t="shared" ca="1" si="27"/>
        <v>4.97</v>
      </c>
      <c r="Q74" s="177">
        <f t="shared" ca="1" si="28"/>
        <v>0</v>
      </c>
      <c r="R74" s="178">
        <f t="shared" ca="1" si="29"/>
        <v>615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657.81</v>
      </c>
      <c r="I75" s="180">
        <f t="shared" ca="1" si="20"/>
        <v>493.76</v>
      </c>
      <c r="J75" s="177">
        <f t="shared" ca="1" si="21"/>
        <v>159.07</v>
      </c>
      <c r="K75" s="177">
        <f t="shared" ca="1" si="22"/>
        <v>4.97</v>
      </c>
      <c r="L75" s="177">
        <f t="shared" ca="1" si="23"/>
        <v>0</v>
      </c>
      <c r="M75" s="178">
        <f t="shared" ca="1" si="24"/>
        <v>657.8</v>
      </c>
      <c r="N75" s="176">
        <f t="shared" ca="1" si="25"/>
        <v>493.76750623289752</v>
      </c>
      <c r="O75" s="177">
        <f t="shared" ca="1" si="26"/>
        <v>159.07241821222254</v>
      </c>
      <c r="P75" s="177">
        <f t="shared" ca="1" si="27"/>
        <v>4.9700755548799025</v>
      </c>
      <c r="Q75" s="177">
        <f t="shared" ca="1" si="28"/>
        <v>0</v>
      </c>
      <c r="R75" s="178">
        <f t="shared" ca="1" si="29"/>
        <v>657.81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657.81</v>
      </c>
      <c r="I76" s="180">
        <f t="shared" ca="1" si="20"/>
        <v>493.76</v>
      </c>
      <c r="J76" s="177">
        <f t="shared" ca="1" si="21"/>
        <v>159.07</v>
      </c>
      <c r="K76" s="177">
        <f t="shared" ca="1" si="22"/>
        <v>4.97</v>
      </c>
      <c r="L76" s="177">
        <f t="shared" ca="1" si="23"/>
        <v>0</v>
      </c>
      <c r="M76" s="178">
        <f t="shared" ca="1" si="24"/>
        <v>657.8</v>
      </c>
      <c r="N76" s="176">
        <f t="shared" ca="1" si="25"/>
        <v>493.76750623289752</v>
      </c>
      <c r="O76" s="177">
        <f t="shared" ca="1" si="26"/>
        <v>159.07241821222254</v>
      </c>
      <c r="P76" s="177">
        <f t="shared" ca="1" si="27"/>
        <v>4.9700755548799025</v>
      </c>
      <c r="Q76" s="177">
        <f t="shared" ca="1" si="28"/>
        <v>0</v>
      </c>
      <c r="R76" s="178">
        <f t="shared" ca="1" si="29"/>
        <v>657.81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657.81</v>
      </c>
      <c r="I77" s="180">
        <f t="shared" ca="1" si="20"/>
        <v>493.76</v>
      </c>
      <c r="J77" s="177">
        <f t="shared" ca="1" si="21"/>
        <v>159.07</v>
      </c>
      <c r="K77" s="177">
        <f t="shared" ca="1" si="22"/>
        <v>4.97</v>
      </c>
      <c r="L77" s="177">
        <f t="shared" ca="1" si="23"/>
        <v>0</v>
      </c>
      <c r="M77" s="178">
        <f t="shared" ca="1" si="24"/>
        <v>657.8</v>
      </c>
      <c r="N77" s="176">
        <f t="shared" ca="1" si="25"/>
        <v>493.76750623289752</v>
      </c>
      <c r="O77" s="177">
        <f t="shared" ca="1" si="26"/>
        <v>159.07241821222254</v>
      </c>
      <c r="P77" s="177">
        <f t="shared" ca="1" si="27"/>
        <v>4.9700755548799025</v>
      </c>
      <c r="Q77" s="177">
        <f t="shared" ca="1" si="28"/>
        <v>0</v>
      </c>
      <c r="R77" s="178">
        <f t="shared" ca="1" si="29"/>
        <v>657.81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657.81</v>
      </c>
      <c r="I78" s="180">
        <f t="shared" ca="1" si="20"/>
        <v>493.76</v>
      </c>
      <c r="J78" s="177">
        <f t="shared" ca="1" si="21"/>
        <v>159.07</v>
      </c>
      <c r="K78" s="177">
        <f t="shared" ca="1" si="22"/>
        <v>4.97</v>
      </c>
      <c r="L78" s="177">
        <f t="shared" ca="1" si="23"/>
        <v>0</v>
      </c>
      <c r="M78" s="178">
        <f t="shared" ca="1" si="24"/>
        <v>657.8</v>
      </c>
      <c r="N78" s="176">
        <f t="shared" ca="1" si="25"/>
        <v>493.76750623289752</v>
      </c>
      <c r="O78" s="177">
        <f t="shared" ca="1" si="26"/>
        <v>159.07241821222254</v>
      </c>
      <c r="P78" s="177">
        <f t="shared" ca="1" si="27"/>
        <v>4.9700755548799025</v>
      </c>
      <c r="Q78" s="177">
        <f t="shared" ca="1" si="28"/>
        <v>0</v>
      </c>
      <c r="R78" s="178">
        <f t="shared" ca="1" si="29"/>
        <v>657.81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661.87</v>
      </c>
      <c r="I79" s="180">
        <f t="shared" ca="1" si="20"/>
        <v>493.76</v>
      </c>
      <c r="J79" s="177">
        <f t="shared" ca="1" si="21"/>
        <v>159.07</v>
      </c>
      <c r="K79" s="177">
        <f t="shared" ca="1" si="22"/>
        <v>9.0399999999999991</v>
      </c>
      <c r="L79" s="177">
        <f t="shared" ca="1" si="23"/>
        <v>0</v>
      </c>
      <c r="M79" s="178">
        <f t="shared" ca="1" si="24"/>
        <v>661.86999999999989</v>
      </c>
      <c r="N79" s="176">
        <f t="shared" ca="1" si="25"/>
        <v>493.76000000000005</v>
      </c>
      <c r="O79" s="177">
        <f t="shared" ca="1" si="26"/>
        <v>159.07000000000002</v>
      </c>
      <c r="P79" s="177">
        <f t="shared" ca="1" si="27"/>
        <v>9.0400000000000009</v>
      </c>
      <c r="Q79" s="177">
        <f t="shared" ca="1" si="28"/>
        <v>0</v>
      </c>
      <c r="R79" s="178">
        <f t="shared" ca="1" si="29"/>
        <v>661.87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661.87</v>
      </c>
      <c r="I80" s="180">
        <f t="shared" ca="1" si="20"/>
        <v>493.76</v>
      </c>
      <c r="J80" s="177">
        <f t="shared" ca="1" si="21"/>
        <v>159.07</v>
      </c>
      <c r="K80" s="177">
        <f t="shared" ca="1" si="22"/>
        <v>9.0399999999999991</v>
      </c>
      <c r="L80" s="177">
        <f t="shared" ca="1" si="23"/>
        <v>0</v>
      </c>
      <c r="M80" s="178">
        <f t="shared" ca="1" si="24"/>
        <v>661.86999999999989</v>
      </c>
      <c r="N80" s="176">
        <f t="shared" ca="1" si="25"/>
        <v>493.76000000000005</v>
      </c>
      <c r="O80" s="177">
        <f t="shared" ca="1" si="26"/>
        <v>159.07000000000002</v>
      </c>
      <c r="P80" s="177">
        <f t="shared" ca="1" si="27"/>
        <v>9.0400000000000009</v>
      </c>
      <c r="Q80" s="177">
        <f t="shared" ca="1" si="28"/>
        <v>0</v>
      </c>
      <c r="R80" s="178">
        <f t="shared" ca="1" si="29"/>
        <v>661.87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661.87</v>
      </c>
      <c r="I81" s="180">
        <f t="shared" ca="1" si="20"/>
        <v>493.76</v>
      </c>
      <c r="J81" s="177">
        <f t="shared" ca="1" si="21"/>
        <v>159.07</v>
      </c>
      <c r="K81" s="177">
        <f t="shared" ca="1" si="22"/>
        <v>9.0399999999999991</v>
      </c>
      <c r="L81" s="177">
        <f t="shared" ca="1" si="23"/>
        <v>0</v>
      </c>
      <c r="M81" s="178">
        <f t="shared" ca="1" si="24"/>
        <v>661.86999999999989</v>
      </c>
      <c r="N81" s="176">
        <f t="shared" ca="1" si="25"/>
        <v>493.76000000000005</v>
      </c>
      <c r="O81" s="177">
        <f t="shared" ca="1" si="26"/>
        <v>159.07000000000002</v>
      </c>
      <c r="P81" s="177">
        <f t="shared" ca="1" si="27"/>
        <v>9.0400000000000009</v>
      </c>
      <c r="Q81" s="177">
        <f t="shared" ca="1" si="28"/>
        <v>0</v>
      </c>
      <c r="R81" s="178">
        <f t="shared" ca="1" si="29"/>
        <v>661.87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661.87</v>
      </c>
      <c r="I82" s="180">
        <f t="shared" ca="1" si="20"/>
        <v>493.76</v>
      </c>
      <c r="J82" s="177">
        <f t="shared" ca="1" si="21"/>
        <v>159.07</v>
      </c>
      <c r="K82" s="177">
        <f t="shared" ca="1" si="22"/>
        <v>9.0399999999999991</v>
      </c>
      <c r="L82" s="177">
        <f t="shared" ca="1" si="23"/>
        <v>0</v>
      </c>
      <c r="M82" s="178">
        <f t="shared" ca="1" si="24"/>
        <v>661.86999999999989</v>
      </c>
      <c r="N82" s="176">
        <f t="shared" ca="1" si="25"/>
        <v>493.76000000000005</v>
      </c>
      <c r="O82" s="177">
        <f t="shared" ca="1" si="26"/>
        <v>159.07000000000002</v>
      </c>
      <c r="P82" s="177">
        <f t="shared" ca="1" si="27"/>
        <v>9.0400000000000009</v>
      </c>
      <c r="Q82" s="177">
        <f t="shared" ca="1" si="28"/>
        <v>0</v>
      </c>
      <c r="R82" s="178">
        <f t="shared" ca="1" si="29"/>
        <v>661.87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661.87</v>
      </c>
      <c r="I83" s="180">
        <f t="shared" ca="1" si="20"/>
        <v>493.76</v>
      </c>
      <c r="J83" s="177">
        <f t="shared" ca="1" si="21"/>
        <v>159.07</v>
      </c>
      <c r="K83" s="177">
        <f t="shared" ca="1" si="22"/>
        <v>9.0399999999999991</v>
      </c>
      <c r="L83" s="177">
        <f t="shared" ca="1" si="23"/>
        <v>0</v>
      </c>
      <c r="M83" s="178">
        <f t="shared" ca="1" si="24"/>
        <v>661.86999999999989</v>
      </c>
      <c r="N83" s="176">
        <f t="shared" ca="1" si="25"/>
        <v>493.76000000000005</v>
      </c>
      <c r="O83" s="177">
        <f t="shared" ca="1" si="26"/>
        <v>159.07000000000002</v>
      </c>
      <c r="P83" s="177">
        <f t="shared" ca="1" si="27"/>
        <v>9.0400000000000009</v>
      </c>
      <c r="Q83" s="177">
        <f t="shared" ca="1" si="28"/>
        <v>0</v>
      </c>
      <c r="R83" s="178">
        <f t="shared" ca="1" si="29"/>
        <v>661.87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661.87</v>
      </c>
      <c r="I84" s="180">
        <f t="shared" ca="1" si="20"/>
        <v>493.76</v>
      </c>
      <c r="J84" s="177">
        <f t="shared" ca="1" si="21"/>
        <v>159.07</v>
      </c>
      <c r="K84" s="177">
        <f t="shared" ca="1" si="22"/>
        <v>9.0399999999999991</v>
      </c>
      <c r="L84" s="177">
        <f t="shared" ca="1" si="23"/>
        <v>0</v>
      </c>
      <c r="M84" s="178">
        <f t="shared" ca="1" si="24"/>
        <v>661.86999999999989</v>
      </c>
      <c r="N84" s="176">
        <f t="shared" ca="1" si="25"/>
        <v>493.76000000000005</v>
      </c>
      <c r="O84" s="177">
        <f t="shared" ca="1" si="26"/>
        <v>159.07000000000002</v>
      </c>
      <c r="P84" s="177">
        <f t="shared" ca="1" si="27"/>
        <v>9.0400000000000009</v>
      </c>
      <c r="Q84" s="177">
        <f t="shared" ca="1" si="28"/>
        <v>0</v>
      </c>
      <c r="R84" s="178">
        <f t="shared" ca="1" si="29"/>
        <v>661.87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661.87</v>
      </c>
      <c r="I85" s="180">
        <f t="shared" ca="1" si="20"/>
        <v>493.76</v>
      </c>
      <c r="J85" s="177">
        <f t="shared" ca="1" si="21"/>
        <v>159.07</v>
      </c>
      <c r="K85" s="177">
        <f t="shared" ca="1" si="22"/>
        <v>9.0399999999999991</v>
      </c>
      <c r="L85" s="177">
        <f t="shared" ca="1" si="23"/>
        <v>0</v>
      </c>
      <c r="M85" s="178">
        <f t="shared" ca="1" si="24"/>
        <v>661.86999999999989</v>
      </c>
      <c r="N85" s="176">
        <f t="shared" ca="1" si="25"/>
        <v>493.76000000000005</v>
      </c>
      <c r="O85" s="177">
        <f t="shared" ca="1" si="26"/>
        <v>159.07000000000002</v>
      </c>
      <c r="P85" s="177">
        <f t="shared" ca="1" si="27"/>
        <v>9.0400000000000009</v>
      </c>
      <c r="Q85" s="177">
        <f t="shared" ca="1" si="28"/>
        <v>0</v>
      </c>
      <c r="R85" s="178">
        <f t="shared" ca="1" si="29"/>
        <v>661.87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661.87</v>
      </c>
      <c r="I86" s="180">
        <f t="shared" ca="1" si="20"/>
        <v>493.76</v>
      </c>
      <c r="J86" s="177">
        <f t="shared" ca="1" si="21"/>
        <v>159.07</v>
      </c>
      <c r="K86" s="177">
        <f t="shared" ca="1" si="22"/>
        <v>9.0399999999999991</v>
      </c>
      <c r="L86" s="177">
        <f t="shared" ca="1" si="23"/>
        <v>0</v>
      </c>
      <c r="M86" s="178">
        <f t="shared" ca="1" si="24"/>
        <v>661.86999999999989</v>
      </c>
      <c r="N86" s="176">
        <f t="shared" ca="1" si="25"/>
        <v>493.76000000000005</v>
      </c>
      <c r="O86" s="177">
        <f t="shared" ca="1" si="26"/>
        <v>159.07000000000002</v>
      </c>
      <c r="P86" s="177">
        <f t="shared" ca="1" si="27"/>
        <v>9.0400000000000009</v>
      </c>
      <c r="Q86" s="177">
        <f t="shared" ca="1" si="28"/>
        <v>0</v>
      </c>
      <c r="R86" s="178">
        <f t="shared" ca="1" si="29"/>
        <v>661.87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661.87</v>
      </c>
      <c r="I87" s="180">
        <f t="shared" ca="1" si="20"/>
        <v>493.76</v>
      </c>
      <c r="J87" s="177">
        <f t="shared" ca="1" si="21"/>
        <v>159.07</v>
      </c>
      <c r="K87" s="177">
        <f t="shared" ca="1" si="22"/>
        <v>9.0399999999999991</v>
      </c>
      <c r="L87" s="177">
        <f t="shared" ca="1" si="23"/>
        <v>0</v>
      </c>
      <c r="M87" s="178">
        <f t="shared" ca="1" si="24"/>
        <v>661.86999999999989</v>
      </c>
      <c r="N87" s="176">
        <f t="shared" ca="1" si="25"/>
        <v>493.76000000000005</v>
      </c>
      <c r="O87" s="177">
        <f t="shared" ca="1" si="26"/>
        <v>159.07000000000002</v>
      </c>
      <c r="P87" s="177">
        <f t="shared" ca="1" si="27"/>
        <v>9.0400000000000009</v>
      </c>
      <c r="Q87" s="177">
        <f t="shared" ca="1" si="28"/>
        <v>0</v>
      </c>
      <c r="R87" s="178">
        <f t="shared" ca="1" si="29"/>
        <v>661.87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661.87</v>
      </c>
      <c r="I88" s="180">
        <f t="shared" ca="1" si="20"/>
        <v>493.76</v>
      </c>
      <c r="J88" s="177">
        <f t="shared" ca="1" si="21"/>
        <v>159.07</v>
      </c>
      <c r="K88" s="177">
        <f t="shared" ca="1" si="22"/>
        <v>9.0399999999999991</v>
      </c>
      <c r="L88" s="177">
        <f t="shared" ca="1" si="23"/>
        <v>0</v>
      </c>
      <c r="M88" s="178">
        <f t="shared" ca="1" si="24"/>
        <v>661.86999999999989</v>
      </c>
      <c r="N88" s="176">
        <f t="shared" ca="1" si="25"/>
        <v>493.76000000000005</v>
      </c>
      <c r="O88" s="177">
        <f t="shared" ca="1" si="26"/>
        <v>159.07000000000002</v>
      </c>
      <c r="P88" s="177">
        <f t="shared" ca="1" si="27"/>
        <v>9.0400000000000009</v>
      </c>
      <c r="Q88" s="177">
        <f t="shared" ca="1" si="28"/>
        <v>0</v>
      </c>
      <c r="R88" s="178">
        <f t="shared" ca="1" si="29"/>
        <v>661.87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661.87</v>
      </c>
      <c r="I89" s="180">
        <f t="shared" ca="1" si="20"/>
        <v>493.76</v>
      </c>
      <c r="J89" s="177">
        <f t="shared" ca="1" si="21"/>
        <v>159.07</v>
      </c>
      <c r="K89" s="177">
        <f t="shared" ca="1" si="22"/>
        <v>9.0399999999999991</v>
      </c>
      <c r="L89" s="177">
        <f t="shared" ca="1" si="23"/>
        <v>0</v>
      </c>
      <c r="M89" s="178">
        <f t="shared" ca="1" si="24"/>
        <v>661.86999999999989</v>
      </c>
      <c r="N89" s="176">
        <f t="shared" ca="1" si="25"/>
        <v>493.76000000000005</v>
      </c>
      <c r="O89" s="177">
        <f t="shared" ca="1" si="26"/>
        <v>159.07000000000002</v>
      </c>
      <c r="P89" s="177">
        <f t="shared" ca="1" si="27"/>
        <v>9.0400000000000009</v>
      </c>
      <c r="Q89" s="177">
        <f t="shared" ca="1" si="28"/>
        <v>0</v>
      </c>
      <c r="R89" s="178">
        <f t="shared" ca="1" si="29"/>
        <v>661.87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661.87</v>
      </c>
      <c r="I90" s="180">
        <f t="shared" ca="1" si="20"/>
        <v>493.76</v>
      </c>
      <c r="J90" s="177">
        <f t="shared" ca="1" si="21"/>
        <v>159.07</v>
      </c>
      <c r="K90" s="177">
        <f t="shared" ca="1" si="22"/>
        <v>9.0399999999999991</v>
      </c>
      <c r="L90" s="177">
        <f t="shared" ca="1" si="23"/>
        <v>0</v>
      </c>
      <c r="M90" s="178">
        <f t="shared" ca="1" si="24"/>
        <v>661.86999999999989</v>
      </c>
      <c r="N90" s="176">
        <f t="shared" ca="1" si="25"/>
        <v>493.76000000000005</v>
      </c>
      <c r="O90" s="177">
        <f t="shared" ca="1" si="26"/>
        <v>159.07000000000002</v>
      </c>
      <c r="P90" s="177">
        <f t="shared" ca="1" si="27"/>
        <v>9.0400000000000009</v>
      </c>
      <c r="Q90" s="177">
        <f t="shared" ca="1" si="28"/>
        <v>0</v>
      </c>
      <c r="R90" s="178">
        <f t="shared" ca="1" si="29"/>
        <v>661.87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661.87</v>
      </c>
      <c r="I91" s="180">
        <f t="shared" ca="1" si="20"/>
        <v>493.76</v>
      </c>
      <c r="J91" s="177">
        <f t="shared" ca="1" si="21"/>
        <v>159.07</v>
      </c>
      <c r="K91" s="177">
        <f t="shared" ca="1" si="22"/>
        <v>9.0399999999999991</v>
      </c>
      <c r="L91" s="177">
        <f t="shared" ca="1" si="23"/>
        <v>0</v>
      </c>
      <c r="M91" s="178">
        <f t="shared" ca="1" si="24"/>
        <v>661.86999999999989</v>
      </c>
      <c r="N91" s="176">
        <f t="shared" ca="1" si="25"/>
        <v>493.76000000000005</v>
      </c>
      <c r="O91" s="177">
        <f t="shared" ca="1" si="26"/>
        <v>159.07000000000002</v>
      </c>
      <c r="P91" s="177">
        <f t="shared" ca="1" si="27"/>
        <v>9.0400000000000009</v>
      </c>
      <c r="Q91" s="177">
        <f t="shared" ca="1" si="28"/>
        <v>0</v>
      </c>
      <c r="R91" s="178">
        <f t="shared" ca="1" si="29"/>
        <v>661.87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661.87</v>
      </c>
      <c r="I92" s="180">
        <f t="shared" ca="1" si="20"/>
        <v>493.76</v>
      </c>
      <c r="J92" s="177">
        <f t="shared" ca="1" si="21"/>
        <v>159.07</v>
      </c>
      <c r="K92" s="177">
        <f t="shared" ca="1" si="22"/>
        <v>9.0399999999999991</v>
      </c>
      <c r="L92" s="177">
        <f t="shared" ca="1" si="23"/>
        <v>0</v>
      </c>
      <c r="M92" s="178">
        <f t="shared" ca="1" si="24"/>
        <v>661.86999999999989</v>
      </c>
      <c r="N92" s="176">
        <f t="shared" ca="1" si="25"/>
        <v>493.76000000000005</v>
      </c>
      <c r="O92" s="177">
        <f t="shared" ca="1" si="26"/>
        <v>159.07000000000002</v>
      </c>
      <c r="P92" s="177">
        <f t="shared" ca="1" si="27"/>
        <v>9.0400000000000009</v>
      </c>
      <c r="Q92" s="177">
        <f t="shared" ca="1" si="28"/>
        <v>0</v>
      </c>
      <c r="R92" s="178">
        <f t="shared" ca="1" si="29"/>
        <v>661.87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661.87</v>
      </c>
      <c r="I93" s="180">
        <f t="shared" ca="1" si="20"/>
        <v>493.76</v>
      </c>
      <c r="J93" s="177">
        <f t="shared" ca="1" si="21"/>
        <v>159.07</v>
      </c>
      <c r="K93" s="177">
        <f t="shared" ca="1" si="22"/>
        <v>9.0399999999999991</v>
      </c>
      <c r="L93" s="177">
        <f t="shared" ca="1" si="23"/>
        <v>0</v>
      </c>
      <c r="M93" s="178">
        <f t="shared" ca="1" si="24"/>
        <v>661.86999999999989</v>
      </c>
      <c r="N93" s="176">
        <f t="shared" ca="1" si="25"/>
        <v>493.76000000000005</v>
      </c>
      <c r="O93" s="177">
        <f t="shared" ca="1" si="26"/>
        <v>159.07000000000002</v>
      </c>
      <c r="P93" s="177">
        <f t="shared" ca="1" si="27"/>
        <v>9.0400000000000009</v>
      </c>
      <c r="Q93" s="177">
        <f t="shared" ca="1" si="28"/>
        <v>0</v>
      </c>
      <c r="R93" s="178">
        <f t="shared" ca="1" si="29"/>
        <v>661.87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661.87</v>
      </c>
      <c r="I94" s="180">
        <f t="shared" ca="1" si="20"/>
        <v>493.76</v>
      </c>
      <c r="J94" s="177">
        <f t="shared" ca="1" si="21"/>
        <v>159.07</v>
      </c>
      <c r="K94" s="177">
        <f t="shared" ca="1" si="22"/>
        <v>9.0399999999999991</v>
      </c>
      <c r="L94" s="177">
        <f t="shared" ca="1" si="23"/>
        <v>0</v>
      </c>
      <c r="M94" s="178">
        <f t="shared" ca="1" si="24"/>
        <v>661.86999999999989</v>
      </c>
      <c r="N94" s="176">
        <f t="shared" ca="1" si="25"/>
        <v>493.76000000000005</v>
      </c>
      <c r="O94" s="177">
        <f t="shared" ca="1" si="26"/>
        <v>159.07000000000002</v>
      </c>
      <c r="P94" s="177">
        <f t="shared" ca="1" si="27"/>
        <v>9.0400000000000009</v>
      </c>
      <c r="Q94" s="177">
        <f t="shared" ca="1" si="28"/>
        <v>0</v>
      </c>
      <c r="R94" s="178">
        <f t="shared" ca="1" si="29"/>
        <v>661.87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661.87</v>
      </c>
      <c r="I95" s="180">
        <f t="shared" ca="1" si="20"/>
        <v>493.76</v>
      </c>
      <c r="J95" s="177">
        <f t="shared" ca="1" si="21"/>
        <v>159.07</v>
      </c>
      <c r="K95" s="177">
        <f t="shared" ca="1" si="22"/>
        <v>9.0399999999999991</v>
      </c>
      <c r="L95" s="177">
        <f t="shared" ca="1" si="23"/>
        <v>0</v>
      </c>
      <c r="M95" s="178">
        <f t="shared" ca="1" si="24"/>
        <v>661.86999999999989</v>
      </c>
      <c r="N95" s="176">
        <f t="shared" ca="1" si="25"/>
        <v>493.76000000000005</v>
      </c>
      <c r="O95" s="177">
        <f t="shared" ca="1" si="26"/>
        <v>159.07000000000002</v>
      </c>
      <c r="P95" s="177">
        <f t="shared" ca="1" si="27"/>
        <v>9.0400000000000009</v>
      </c>
      <c r="Q95" s="177">
        <f t="shared" ca="1" si="28"/>
        <v>0</v>
      </c>
      <c r="R95" s="178">
        <f t="shared" ca="1" si="29"/>
        <v>661.87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661.87</v>
      </c>
      <c r="I96" s="180">
        <f t="shared" ca="1" si="20"/>
        <v>493.76</v>
      </c>
      <c r="J96" s="177">
        <f t="shared" ca="1" si="21"/>
        <v>159.07</v>
      </c>
      <c r="K96" s="177">
        <f t="shared" ca="1" si="22"/>
        <v>9.0399999999999991</v>
      </c>
      <c r="L96" s="177">
        <f t="shared" ca="1" si="23"/>
        <v>0</v>
      </c>
      <c r="M96" s="178">
        <f t="shared" ca="1" si="24"/>
        <v>661.86999999999989</v>
      </c>
      <c r="N96" s="176">
        <f t="shared" ca="1" si="25"/>
        <v>493.76000000000005</v>
      </c>
      <c r="O96" s="177">
        <f t="shared" ca="1" si="26"/>
        <v>159.07000000000002</v>
      </c>
      <c r="P96" s="177">
        <f t="shared" ca="1" si="27"/>
        <v>9.0400000000000009</v>
      </c>
      <c r="Q96" s="177">
        <f t="shared" ca="1" si="28"/>
        <v>0</v>
      </c>
      <c r="R96" s="178">
        <f t="shared" ca="1" si="29"/>
        <v>661.87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661.87</v>
      </c>
      <c r="I97" s="180">
        <f t="shared" ca="1" si="20"/>
        <v>493.76</v>
      </c>
      <c r="J97" s="177">
        <f t="shared" ca="1" si="21"/>
        <v>159.07</v>
      </c>
      <c r="K97" s="177">
        <f t="shared" ca="1" si="22"/>
        <v>9.0399999999999991</v>
      </c>
      <c r="L97" s="177">
        <f t="shared" ca="1" si="23"/>
        <v>0</v>
      </c>
      <c r="M97" s="178">
        <f t="shared" ca="1" si="24"/>
        <v>661.86999999999989</v>
      </c>
      <c r="N97" s="176">
        <f t="shared" ca="1" si="25"/>
        <v>493.76000000000005</v>
      </c>
      <c r="O97" s="177">
        <f t="shared" ca="1" si="26"/>
        <v>159.07000000000002</v>
      </c>
      <c r="P97" s="177">
        <f t="shared" ca="1" si="27"/>
        <v>9.0400000000000009</v>
      </c>
      <c r="Q97" s="177">
        <f t="shared" ca="1" si="28"/>
        <v>0</v>
      </c>
      <c r="R97" s="178">
        <f t="shared" ca="1" si="29"/>
        <v>661.87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661.87</v>
      </c>
      <c r="I98" s="185">
        <f t="shared" ca="1" si="20"/>
        <v>493.76</v>
      </c>
      <c r="J98" s="182">
        <f t="shared" ca="1" si="21"/>
        <v>159.07</v>
      </c>
      <c r="K98" s="182">
        <f t="shared" ca="1" si="22"/>
        <v>9.0399999999999991</v>
      </c>
      <c r="L98" s="182">
        <f t="shared" ca="1" si="23"/>
        <v>0</v>
      </c>
      <c r="M98" s="183">
        <f t="shared" ca="1" si="24"/>
        <v>661.86999999999989</v>
      </c>
      <c r="N98" s="181">
        <f t="shared" ca="1" si="25"/>
        <v>493.76000000000005</v>
      </c>
      <c r="O98" s="182">
        <f t="shared" ca="1" si="26"/>
        <v>159.07000000000002</v>
      </c>
      <c r="P98" s="182">
        <f t="shared" ca="1" si="27"/>
        <v>9.0400000000000009</v>
      </c>
      <c r="Q98" s="182">
        <f t="shared" ca="1" si="28"/>
        <v>0</v>
      </c>
      <c r="R98" s="183">
        <f t="shared" ca="1" si="29"/>
        <v>661.87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12.036237500000009</v>
      </c>
      <c r="I99" s="168">
        <f t="shared" ca="1" si="30"/>
        <v>9.299724999999988</v>
      </c>
      <c r="J99" s="55">
        <f t="shared" ca="1" si="30"/>
        <v>2.596864999999998</v>
      </c>
      <c r="K99" s="55">
        <f t="shared" ca="1" si="30"/>
        <v>0.1396300000000002</v>
      </c>
      <c r="L99" s="55">
        <f t="shared" ca="1" si="30"/>
        <v>0</v>
      </c>
      <c r="M99" s="56">
        <f t="shared" ca="1" si="30"/>
        <v>12.036220000000014</v>
      </c>
      <c r="N99" s="57">
        <f t="shared" ca="1" si="30"/>
        <v>9.2997381359075586</v>
      </c>
      <c r="O99" s="55">
        <f t="shared" ca="1" si="30"/>
        <v>2.5968692318713873</v>
      </c>
      <c r="P99" s="55">
        <f t="shared" ca="1" si="30"/>
        <v>0.13963013222103995</v>
      </c>
      <c r="Q99" s="55">
        <f t="shared" ca="1" si="30"/>
        <v>0</v>
      </c>
      <c r="R99" s="56">
        <f t="shared" ca="1" si="30"/>
        <v>12.036237500000009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-7.5062328975263881E-3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4.2855931484737653E-3</v>
      </c>
      <c r="O3" s="25">
        <f>BRPL_EOD!O3-BRPL_ISGS_exbus!O3</f>
        <v>0</v>
      </c>
      <c r="P3" s="25">
        <f>BRPL_EOD!P3-BRPL_ISGS_exbus!P3</f>
        <v>1.9018719548675733E-3</v>
      </c>
      <c r="Q3" s="25">
        <f>BRPL_EOD!Q3-BRPL_ISGS_exbus!Q3</f>
        <v>0</v>
      </c>
      <c r="R3" s="25">
        <f>BRPL_EOD!R3-BRPL_ISGS_exbus!R3</f>
        <v>8.784273150542532E-3</v>
      </c>
      <c r="S3" s="25">
        <f>BRPL_EOD!S3-BRPL_ISGS_exbus!S3</f>
        <v>-4.392446633826097E-3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4.3920367534440174E-3</v>
      </c>
      <c r="X3" s="25">
        <f>BRPL_EOD!X3-BRPL_ISGS_exbus!X3</f>
        <v>-4.3918989456059876E-3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-7.5062328975263881E-3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4.2855931484737653E-3</v>
      </c>
      <c r="O4" s="25">
        <f>BRPL_EOD!O4-BRPL_ISGS_exbus!O4</f>
        <v>0</v>
      </c>
      <c r="P4" s="25">
        <f>BRPL_EOD!P4-BRPL_ISGS_exbus!P4</f>
        <v>1.9018719548675733E-3</v>
      </c>
      <c r="Q4" s="25">
        <f>BRPL_EOD!Q4-BRPL_ISGS_exbus!Q4</f>
        <v>0</v>
      </c>
      <c r="R4" s="25">
        <f>BRPL_EOD!R4-BRPL_ISGS_exbus!R4</f>
        <v>8.784273150542532E-3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4.3920367534440174E-3</v>
      </c>
      <c r="X4" s="25">
        <f>BRPL_EOD!X4-BRPL_ISGS_exbus!X4</f>
        <v>-4.3918989456059876E-3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-7.5062328975263881E-3</v>
      </c>
      <c r="L5" s="25">
        <f>BRPL_EOD!L5-BRPL_ISGS_exbus!L5</f>
        <v>2.7406122268835986E-4</v>
      </c>
      <c r="M5" s="25">
        <f>BRPL_EOD!M5-BRPL_ISGS_exbus!M5</f>
        <v>0</v>
      </c>
      <c r="N5" s="25">
        <f>BRPL_EOD!N5-BRPL_ISGS_exbus!N5</f>
        <v>4.2855931484737653E-3</v>
      </c>
      <c r="O5" s="25">
        <f>BRPL_EOD!O5-BRPL_ISGS_exbus!O5</f>
        <v>0</v>
      </c>
      <c r="P5" s="25">
        <f>BRPL_EOD!P5-BRPL_ISGS_exbus!P5</f>
        <v>1.9018719548675733E-3</v>
      </c>
      <c r="Q5" s="25">
        <f>BRPL_EOD!Q5-BRPL_ISGS_exbus!Q5</f>
        <v>0</v>
      </c>
      <c r="R5" s="25">
        <f>BRPL_EOD!R5-BRPL_ISGS_exbus!R5</f>
        <v>8.784273150542532E-3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4.3920367534440174E-3</v>
      </c>
      <c r="X5" s="25">
        <f>BRPL_EOD!X5-BRPL_ISGS_exbus!X5</f>
        <v>-4.3918989456059876E-3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3.5310679232125608E-4</v>
      </c>
      <c r="M6" s="25">
        <f>BRPL_EOD!M6-BRPL_ISGS_exbus!M6</f>
        <v>0</v>
      </c>
      <c r="N6" s="25">
        <f>BRPL_EOD!N6-BRPL_ISGS_exbus!N6</f>
        <v>4.2855931484737653E-3</v>
      </c>
      <c r="O6" s="25">
        <f>BRPL_EOD!O6-BRPL_ISGS_exbus!O6</f>
        <v>0</v>
      </c>
      <c r="P6" s="25">
        <f>BRPL_EOD!P6-BRPL_ISGS_exbus!P6</f>
        <v>1.9018719548675733E-3</v>
      </c>
      <c r="Q6" s="25">
        <f>BRPL_EOD!Q6-BRPL_ISGS_exbus!Q6</f>
        <v>0</v>
      </c>
      <c r="R6" s="25">
        <f>BRPL_EOD!R6-BRPL_ISGS_exbus!R6</f>
        <v>8.784273150542532E-3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4.3920367534440174E-3</v>
      </c>
      <c r="X6" s="25">
        <f>BRPL_EOD!X6-BRPL_ISGS_exbus!X6</f>
        <v>-4.3918989456059876E-3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4.5698380566783214E-4</v>
      </c>
      <c r="M7" s="25">
        <f>BRPL_EOD!M7-BRPL_ISGS_exbus!M7</f>
        <v>0</v>
      </c>
      <c r="N7" s="25">
        <f>BRPL_EOD!N7-BRPL_ISGS_exbus!N7</f>
        <v>4.2855931484737653E-3</v>
      </c>
      <c r="O7" s="25">
        <f>BRPL_EOD!O7-BRPL_ISGS_exbus!O7</f>
        <v>0</v>
      </c>
      <c r="P7" s="25">
        <f>BRPL_EOD!P7-BRPL_ISGS_exbus!P7</f>
        <v>1.9018719548675733E-3</v>
      </c>
      <c r="Q7" s="25">
        <f>BRPL_EOD!Q7-BRPL_ISGS_exbus!Q7</f>
        <v>4.923076923077474E-3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4.3920367534440174E-3</v>
      </c>
      <c r="X7" s="25">
        <f>BRPL_EOD!X7-BRPL_ISGS_exbus!X7</f>
        <v>-4.3918989456059876E-3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4.2855931484737653E-3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4.3920367534440174E-3</v>
      </c>
      <c r="X8" s="25">
        <f>BRPL_EOD!X8-BRPL_ISGS_exbus!X8</f>
        <v>-4.3918989456059876E-3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4.2855931484737653E-3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4.8911149825787703E-3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4.3920367534440174E-3</v>
      </c>
      <c r="X9" s="25">
        <f>BRPL_EOD!X9-BRPL_ISGS_exbus!X9</f>
        <v>-4.3918989456059876E-3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4.2855931484737653E-3</v>
      </c>
      <c r="O10" s="25">
        <f>BRPL_EOD!O10-BRPL_ISGS_exbus!O10</f>
        <v>0</v>
      </c>
      <c r="P10" s="25">
        <f>BRPL_EOD!P10-BRPL_ISGS_exbus!P10</f>
        <v>1.901864119552954E-3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4.3920367534440174E-3</v>
      </c>
      <c r="X10" s="25">
        <f>BRPL_EOD!X10-BRPL_ISGS_exbus!X10</f>
        <v>-4.3918989456059876E-3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6.737986270024976E-3</v>
      </c>
      <c r="N11" s="25">
        <f>BRPL_EOD!N11-BRPL_ISGS_exbus!N11</f>
        <v>4.2855931484737653E-3</v>
      </c>
      <c r="O11" s="25">
        <f>BRPL_EOD!O11-BRPL_ISGS_exbus!O11</f>
        <v>0</v>
      </c>
      <c r="P11" s="25">
        <f>BRPL_EOD!P11-BRPL_ISGS_exbus!P11</f>
        <v>1.901864119552954E-3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4.3920367534440174E-3</v>
      </c>
      <c r="X11" s="25">
        <f>BRPL_EOD!X11-BRPL_ISGS_exbus!X11</f>
        <v>-4.3918989456059876E-3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6.7377179983978408E-3</v>
      </c>
      <c r="N12" s="25">
        <f>BRPL_EOD!N12-BRPL_ISGS_exbus!N12</f>
        <v>4.2855931484737653E-3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4.3920367534440174E-3</v>
      </c>
      <c r="X12" s="25">
        <f>BRPL_EOD!X12-BRPL_ISGS_exbus!X12</f>
        <v>-4.3918989456059876E-3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6.7377179983978408E-3</v>
      </c>
      <c r="N13" s="25">
        <f>BRPL_EOD!N13-BRPL_ISGS_exbus!N13</f>
        <v>4.2855931484737653E-3</v>
      </c>
      <c r="O13" s="25">
        <f>BRPL_EOD!O13-BRPL_ISGS_exbus!O13</f>
        <v>0</v>
      </c>
      <c r="P13" s="25">
        <f>BRPL_EOD!P13-BRPL_ISGS_exbus!P13</f>
        <v>1.9020787329608879E-3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4.3920367534440174E-3</v>
      </c>
      <c r="X13" s="25">
        <f>BRPL_EOD!X13-BRPL_ISGS_exbus!X13</f>
        <v>-4.3918989456059876E-3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6.7377179983978408E-3</v>
      </c>
      <c r="N14" s="25">
        <f>BRPL_EOD!N14-BRPL_ISGS_exbus!N14</f>
        <v>4.2855931484737653E-3</v>
      </c>
      <c r="O14" s="25">
        <f>BRPL_EOD!O14-BRPL_ISGS_exbus!O14</f>
        <v>0</v>
      </c>
      <c r="P14" s="25">
        <f>BRPL_EOD!P14-BRPL_ISGS_exbus!P14</f>
        <v>1.9020787329608879E-3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4.3920367534440174E-3</v>
      </c>
      <c r="X14" s="25">
        <f>BRPL_EOD!X14-BRPL_ISGS_exbus!X14</f>
        <v>-4.3918989456059876E-3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6.7377179983978408E-3</v>
      </c>
      <c r="N15" s="25">
        <f>BRPL_EOD!N15-BRPL_ISGS_exbus!N15</f>
        <v>4.2855931484737653E-3</v>
      </c>
      <c r="O15" s="25">
        <f>BRPL_EOD!O15-BRPL_ISGS_exbus!O15</f>
        <v>0</v>
      </c>
      <c r="P15" s="25">
        <f>BRPL_EOD!P15-BRPL_ISGS_exbus!P15</f>
        <v>1.9020787329608879E-3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4.3920367534440174E-3</v>
      </c>
      <c r="X15" s="25">
        <f>BRPL_EOD!X15-BRPL_ISGS_exbus!X15</f>
        <v>-4.3918989456059876E-3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6.7377179983978408E-3</v>
      </c>
      <c r="N16" s="25">
        <f>BRPL_EOD!N16-BRPL_ISGS_exbus!N16</f>
        <v>4.2855931484737653E-3</v>
      </c>
      <c r="O16" s="25">
        <f>BRPL_EOD!O16-BRPL_ISGS_exbus!O16</f>
        <v>0</v>
      </c>
      <c r="P16" s="25">
        <f>BRPL_EOD!P16-BRPL_ISGS_exbus!P16</f>
        <v>1.9020787329608879E-3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4.3920367534440174E-3</v>
      </c>
      <c r="X16" s="25">
        <f>BRPL_EOD!X16-BRPL_ISGS_exbus!X16</f>
        <v>-4.3918989456059876E-3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6.7377179983978408E-3</v>
      </c>
      <c r="N17" s="25">
        <f>BRPL_EOD!N17-BRPL_ISGS_exbus!N17</f>
        <v>4.2855931484737653E-3</v>
      </c>
      <c r="O17" s="25">
        <f>BRPL_EOD!O17-BRPL_ISGS_exbus!O17</f>
        <v>0</v>
      </c>
      <c r="P17" s="25">
        <f>BRPL_EOD!P17-BRPL_ISGS_exbus!P17</f>
        <v>-1.9016849337454289E-3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4.3920367534440174E-3</v>
      </c>
      <c r="X17" s="25">
        <f>BRPL_EOD!X17-BRPL_ISGS_exbus!X17</f>
        <v>-4.3918989456059876E-3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6.7377179983978408E-3</v>
      </c>
      <c r="N18" s="25">
        <f>BRPL_EOD!N18-BRPL_ISGS_exbus!N18</f>
        <v>4.2855931484737653E-3</v>
      </c>
      <c r="O18" s="25">
        <f>BRPL_EOD!O18-BRPL_ISGS_exbus!O18</f>
        <v>0</v>
      </c>
      <c r="P18" s="25">
        <f>BRPL_EOD!P18-BRPL_ISGS_exbus!P18</f>
        <v>-1.9016849337454289E-3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4.3920367534440174E-3</v>
      </c>
      <c r="X18" s="25">
        <f>BRPL_EOD!X18-BRPL_ISGS_exbus!X18</f>
        <v>-4.3918989456059876E-3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6.7377179983978408E-3</v>
      </c>
      <c r="N19" s="25">
        <f>BRPL_EOD!N19-BRPL_ISGS_exbus!N19</f>
        <v>4.2855931484737653E-3</v>
      </c>
      <c r="O19" s="25">
        <f>BRPL_EOD!O19-BRPL_ISGS_exbus!O19</f>
        <v>0</v>
      </c>
      <c r="P19" s="25">
        <f>BRPL_EOD!P19-BRPL_ISGS_exbus!P19</f>
        <v>-1.9016849337454289E-3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4.3920367534440174E-3</v>
      </c>
      <c r="X19" s="25">
        <f>BRPL_EOD!X19-BRPL_ISGS_exbus!X19</f>
        <v>-4.3918989456059876E-3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6.7377179983978408E-3</v>
      </c>
      <c r="N20" s="25">
        <f>BRPL_EOD!N20-BRPL_ISGS_exbus!N20</f>
        <v>4.2855931484737653E-3</v>
      </c>
      <c r="O20" s="25">
        <f>BRPL_EOD!O20-BRPL_ISGS_exbus!O20</f>
        <v>0</v>
      </c>
      <c r="P20" s="25">
        <f>BRPL_EOD!P20-BRPL_ISGS_exbus!P20</f>
        <v>-1.9016849337454289E-3</v>
      </c>
      <c r="Q20" s="25">
        <f>BRPL_EOD!Q20-BRPL_ISGS_exbus!Q20</f>
        <v>-4.2869198312232015E-3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4.3920367534440174E-3</v>
      </c>
      <c r="X20" s="25">
        <f>BRPL_EOD!X20-BRPL_ISGS_exbus!X20</f>
        <v>-4.3918989456059876E-3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6.7377179983978408E-3</v>
      </c>
      <c r="N21" s="25">
        <f>BRPL_EOD!N21-BRPL_ISGS_exbus!N21</f>
        <v>4.2855931484737653E-3</v>
      </c>
      <c r="O21" s="25">
        <f>BRPL_EOD!O21-BRPL_ISGS_exbus!O21</f>
        <v>0</v>
      </c>
      <c r="P21" s="25">
        <f>BRPL_EOD!P21-BRPL_ISGS_exbus!P21</f>
        <v>-1.9016849337454289E-3</v>
      </c>
      <c r="Q21" s="25">
        <f>BRPL_EOD!Q21-BRPL_ISGS_exbus!Q21</f>
        <v>-4.2869198312232015E-3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4.3920367534440174E-3</v>
      </c>
      <c r="X21" s="25">
        <f>BRPL_EOD!X21-BRPL_ISGS_exbus!X21</f>
        <v>-4.3918989456059876E-3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6.7377179983978408E-3</v>
      </c>
      <c r="N22" s="25">
        <f>BRPL_EOD!N22-BRPL_ISGS_exbus!N22</f>
        <v>4.2855931484737653E-3</v>
      </c>
      <c r="O22" s="25">
        <f>BRPL_EOD!O22-BRPL_ISGS_exbus!O22</f>
        <v>0</v>
      </c>
      <c r="P22" s="25">
        <f>BRPL_EOD!P22-BRPL_ISGS_exbus!P22</f>
        <v>-1.9016849337454289E-3</v>
      </c>
      <c r="Q22" s="25">
        <f>BRPL_EOD!Q22-BRPL_ISGS_exbus!Q22</f>
        <v>-4.2869198312232015E-3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4.3920367534440174E-3</v>
      </c>
      <c r="X22" s="25">
        <f>BRPL_EOD!X22-BRPL_ISGS_exbus!X22</f>
        <v>-4.3918989456059876E-3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6.7377179983978408E-3</v>
      </c>
      <c r="N23" s="25">
        <f>BRPL_EOD!N23-BRPL_ISGS_exbus!N23</f>
        <v>4.2855931484737653E-3</v>
      </c>
      <c r="O23" s="25">
        <f>BRPL_EOD!O23-BRPL_ISGS_exbus!O23</f>
        <v>0</v>
      </c>
      <c r="P23" s="25">
        <f>BRPL_EOD!P23-BRPL_ISGS_exbus!P23</f>
        <v>-1.9016849337454289E-3</v>
      </c>
      <c r="Q23" s="25">
        <f>BRPL_EOD!Q23-BRPL_ISGS_exbus!Q23</f>
        <v>-4.2869198312232015E-3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5.1050195799220432E-3</v>
      </c>
      <c r="X23" s="25">
        <f>BRPL_EOD!X23-BRPL_ISGS_exbus!X23</f>
        <v>-5.0950708489736485E-3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6.7377179983978408E-3</v>
      </c>
      <c r="N24" s="25">
        <f>BRPL_EOD!N24-BRPL_ISGS_exbus!N24</f>
        <v>4.2855931484737653E-3</v>
      </c>
      <c r="O24" s="25">
        <f>BRPL_EOD!O24-BRPL_ISGS_exbus!O24</f>
        <v>0</v>
      </c>
      <c r="P24" s="25">
        <f>BRPL_EOD!P24-BRPL_ISGS_exbus!P24</f>
        <v>-1.9016849337454289E-3</v>
      </c>
      <c r="Q24" s="25">
        <f>BRPL_EOD!Q24-BRPL_ISGS_exbus!Q24</f>
        <v>-4.2869198312232015E-3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5.1050195799220432E-3</v>
      </c>
      <c r="X24" s="25">
        <f>BRPL_EOD!X24-BRPL_ISGS_exbus!X24</f>
        <v>-5.0950708489736485E-3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6.7377179983978408E-3</v>
      </c>
      <c r="N25" s="25">
        <f>BRPL_EOD!N25-BRPL_ISGS_exbus!N25</f>
        <v>4.2855931484737653E-3</v>
      </c>
      <c r="O25" s="25">
        <f>BRPL_EOD!O25-BRPL_ISGS_exbus!O25</f>
        <v>0</v>
      </c>
      <c r="P25" s="25">
        <f>BRPL_EOD!P25-BRPL_ISGS_exbus!P25</f>
        <v>-1.9016849337454289E-3</v>
      </c>
      <c r="Q25" s="25">
        <f>BRPL_EOD!Q25-BRPL_ISGS_exbus!Q25</f>
        <v>-4.2869198312232015E-3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5.1050195799220432E-3</v>
      </c>
      <c r="X25" s="25">
        <f>BRPL_EOD!X25-BRPL_ISGS_exbus!X25</f>
        <v>-5.0950708489736485E-3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6.7377179983978408E-3</v>
      </c>
      <c r="N26" s="25">
        <f>BRPL_EOD!N26-BRPL_ISGS_exbus!N26</f>
        <v>4.2855931484737653E-3</v>
      </c>
      <c r="O26" s="25">
        <f>BRPL_EOD!O26-BRPL_ISGS_exbus!O26</f>
        <v>0</v>
      </c>
      <c r="P26" s="25">
        <f>BRPL_EOD!P26-BRPL_ISGS_exbus!P26</f>
        <v>-1.9016849337454289E-3</v>
      </c>
      <c r="Q26" s="25">
        <f>BRPL_EOD!Q26-BRPL_ISGS_exbus!Q26</f>
        <v>-4.2869198312232015E-3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5.1050195799220432E-3</v>
      </c>
      <c r="X26" s="25">
        <f>BRPL_EOD!X26-BRPL_ISGS_exbus!X26</f>
        <v>-5.0950708489736485E-3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6.7377179983978408E-3</v>
      </c>
      <c r="N27" s="25">
        <f>BRPL_EOD!N27-BRPL_ISGS_exbus!N27</f>
        <v>4.2855931484737653E-3</v>
      </c>
      <c r="O27" s="25">
        <f>BRPL_EOD!O27-BRPL_ISGS_exbus!O27</f>
        <v>0</v>
      </c>
      <c r="P27" s="25">
        <f>BRPL_EOD!P27-BRPL_ISGS_exbus!P27</f>
        <v>-1.9016849337454289E-3</v>
      </c>
      <c r="Q27" s="25">
        <f>BRPL_EOD!Q27-BRPL_ISGS_exbus!Q27</f>
        <v>-4.2869198312232015E-3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4.3920367534440174E-3</v>
      </c>
      <c r="X27" s="25">
        <f>BRPL_EOD!X27-BRPL_ISGS_exbus!X27</f>
        <v>-4.3918989456059876E-3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6.7377179983978408E-3</v>
      </c>
      <c r="N28" s="25">
        <f>BRPL_EOD!N28-BRPL_ISGS_exbus!N28</f>
        <v>4.2855931484737653E-3</v>
      </c>
      <c r="O28" s="25">
        <f>BRPL_EOD!O28-BRPL_ISGS_exbus!O28</f>
        <v>0</v>
      </c>
      <c r="P28" s="25">
        <f>BRPL_EOD!P28-BRPL_ISGS_exbus!P28</f>
        <v>-1.9016849337454289E-3</v>
      </c>
      <c r="Q28" s="25">
        <f>BRPL_EOD!Q28-BRPL_ISGS_exbus!Q28</f>
        <v>-4.2869198312232015E-3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4.3920367534440174E-3</v>
      </c>
      <c r="X28" s="25">
        <f>BRPL_EOD!X28-BRPL_ISGS_exbus!X28</f>
        <v>-4.3918989456059876E-3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6.7377179983978408E-3</v>
      </c>
      <c r="N29" s="25">
        <f>BRPL_EOD!N29-BRPL_ISGS_exbus!N29</f>
        <v>4.2855931484737653E-3</v>
      </c>
      <c r="O29" s="25">
        <f>BRPL_EOD!O29-BRPL_ISGS_exbus!O29</f>
        <v>0</v>
      </c>
      <c r="P29" s="25">
        <f>BRPL_EOD!P29-BRPL_ISGS_exbus!P29</f>
        <v>-1.9016849337454289E-3</v>
      </c>
      <c r="Q29" s="25">
        <f>BRPL_EOD!Q29-BRPL_ISGS_exbus!Q29</f>
        <v>-4.2869198312232015E-3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4.3920367534440174E-3</v>
      </c>
      <c r="X29" s="25">
        <f>BRPL_EOD!X29-BRPL_ISGS_exbus!X29</f>
        <v>-4.3918989456059876E-3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6.7377179983978408E-3</v>
      </c>
      <c r="N30" s="25">
        <f>BRPL_EOD!N30-BRPL_ISGS_exbus!N30</f>
        <v>4.2855931484737653E-3</v>
      </c>
      <c r="O30" s="25">
        <f>BRPL_EOD!O30-BRPL_ISGS_exbus!O30</f>
        <v>0</v>
      </c>
      <c r="P30" s="25">
        <f>BRPL_EOD!P30-BRPL_ISGS_exbus!P30</f>
        <v>-1.9016849337454289E-3</v>
      </c>
      <c r="Q30" s="25">
        <f>BRPL_EOD!Q30-BRPL_ISGS_exbus!Q30</f>
        <v>-4.2869198312232015E-3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1.4831235320471592E-3</v>
      </c>
      <c r="V30" s="25">
        <f>BRPL_EOD!V30-BRPL_ISGS_exbus!V30</f>
        <v>0</v>
      </c>
      <c r="W30" s="25">
        <f>BRPL_EOD!W30-BRPL_ISGS_exbus!W30</f>
        <v>4.3920367534440174E-3</v>
      </c>
      <c r="X30" s="25">
        <f>BRPL_EOD!X30-BRPL_ISGS_exbus!X30</f>
        <v>-4.3918989456059876E-3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6.7377179983978408E-3</v>
      </c>
      <c r="N31" s="25">
        <f>BRPL_EOD!N31-BRPL_ISGS_exbus!N31</f>
        <v>4.2855931484737653E-3</v>
      </c>
      <c r="O31" s="25">
        <f>BRPL_EOD!O31-BRPL_ISGS_exbus!O31</f>
        <v>0</v>
      </c>
      <c r="P31" s="25">
        <f>BRPL_EOD!P31-BRPL_ISGS_exbus!P31</f>
        <v>-1.9016849337454289E-3</v>
      </c>
      <c r="Q31" s="25">
        <f>BRPL_EOD!Q31-BRPL_ISGS_exbus!Q31</f>
        <v>-4.2869198312232015E-3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4.3920367534440174E-3</v>
      </c>
      <c r="X31" s="25">
        <f>BRPL_EOD!X31-BRPL_ISGS_exbus!X31</f>
        <v>-4.3918989456059876E-3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6.7377179983978408E-3</v>
      </c>
      <c r="N32" s="25">
        <f>BRPL_EOD!N32-BRPL_ISGS_exbus!N32</f>
        <v>4.2855931484737653E-3</v>
      </c>
      <c r="O32" s="25">
        <f>BRPL_EOD!O32-BRPL_ISGS_exbus!O32</f>
        <v>0</v>
      </c>
      <c r="P32" s="25">
        <f>BRPL_EOD!P32-BRPL_ISGS_exbus!P32</f>
        <v>-1.9016849337454289E-3</v>
      </c>
      <c r="Q32" s="25">
        <f>BRPL_EOD!Q32-BRPL_ISGS_exbus!Q32</f>
        <v>-4.2869198312232015E-3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4.3920367534440174E-3</v>
      </c>
      <c r="X32" s="25">
        <f>BRPL_EOD!X32-BRPL_ISGS_exbus!X32</f>
        <v>-4.3918989456059876E-3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6.7377179983978408E-3</v>
      </c>
      <c r="N33" s="25">
        <f>BRPL_EOD!N33-BRPL_ISGS_exbus!N33</f>
        <v>4.2855931484737653E-3</v>
      </c>
      <c r="O33" s="25">
        <f>BRPL_EOD!O33-BRPL_ISGS_exbus!O33</f>
        <v>0</v>
      </c>
      <c r="P33" s="25">
        <f>BRPL_EOD!P33-BRPL_ISGS_exbus!P33</f>
        <v>-1.9016849337454289E-3</v>
      </c>
      <c r="Q33" s="25">
        <f>BRPL_EOD!Q33-BRPL_ISGS_exbus!Q33</f>
        <v>-4.2869198312232015E-3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4.3920367534440174E-3</v>
      </c>
      <c r="X33" s="25">
        <f>BRPL_EOD!X33-BRPL_ISGS_exbus!X33</f>
        <v>-4.3918989456059876E-3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6.7377179983978408E-3</v>
      </c>
      <c r="N34" s="25">
        <f>BRPL_EOD!N34-BRPL_ISGS_exbus!N34</f>
        <v>4.2855931484737653E-3</v>
      </c>
      <c r="O34" s="25">
        <f>BRPL_EOD!O34-BRPL_ISGS_exbus!O34</f>
        <v>0</v>
      </c>
      <c r="P34" s="25">
        <f>BRPL_EOD!P34-BRPL_ISGS_exbus!P34</f>
        <v>-1.9016849337454289E-3</v>
      </c>
      <c r="Q34" s="25">
        <f>BRPL_EOD!Q34-BRPL_ISGS_exbus!Q34</f>
        <v>-4.2869198312232015E-3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5.1050195799220432E-3</v>
      </c>
      <c r="X34" s="25">
        <f>BRPL_EOD!X34-BRPL_ISGS_exbus!X34</f>
        <v>-5.0950708489736485E-3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6.7377179983978408E-3</v>
      </c>
      <c r="N35" s="25">
        <f>BRPL_EOD!N35-BRPL_ISGS_exbus!N35</f>
        <v>4.2855931484737653E-3</v>
      </c>
      <c r="O35" s="25">
        <f>BRPL_EOD!O35-BRPL_ISGS_exbus!O35</f>
        <v>0</v>
      </c>
      <c r="P35" s="25">
        <f>BRPL_EOD!P35-BRPL_ISGS_exbus!P35</f>
        <v>-1.9016849337454289E-3</v>
      </c>
      <c r="Q35" s="25">
        <f>BRPL_EOD!Q35-BRPL_ISGS_exbus!Q35</f>
        <v>-4.2869198312232015E-3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5.1361031518606381E-3</v>
      </c>
      <c r="X35" s="25">
        <f>BRPL_EOD!X35-BRPL_ISGS_exbus!X35</f>
        <v>-5.1261118557306418E-3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5.3508771929813292E-3</v>
      </c>
      <c r="N36" s="25">
        <f>BRPL_EOD!N36-BRPL_ISGS_exbus!N36</f>
        <v>4.2855931484737653E-3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-4.2869198312232015E-3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5.3508771929813292E-3</v>
      </c>
      <c r="N37" s="25">
        <f>BRPL_EOD!N37-BRPL_ISGS_exbus!N37</f>
        <v>4.2855931484737653E-3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-4.2869198312232015E-3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3.6796686227127395E-3</v>
      </c>
      <c r="X37" s="25">
        <f>BRPL_EOD!X37-BRPL_ISGS_exbus!X37</f>
        <v>-3.0206573989879359E-3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5.3508771929813292E-3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-4.2869198312232015E-3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3.6796686227127395E-3</v>
      </c>
      <c r="X38" s="25">
        <f>BRPL_EOD!X38-BRPL_ISGS_exbus!X38</f>
        <v>-3.0206573989879359E-3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5.3508771929813292E-3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-4.2869198312232015E-3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3.6796686227127395E-3</v>
      </c>
      <c r="X39" s="25">
        <f>BRPL_EOD!X39-BRPL_ISGS_exbus!X39</f>
        <v>-3.0206573989879359E-3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5.3508771929813292E-3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-4.2869198312232015E-3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3.6796686227127395E-3</v>
      </c>
      <c r="X40" s="25">
        <f>BRPL_EOD!X40-BRPL_ISGS_exbus!X40</f>
        <v>-3.0206573989879359E-3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5.3508771929813292E-3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-4.2869198312232015E-3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5.3508771929813292E-3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-4.2869198312232015E-3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5.3508771929813292E-3</v>
      </c>
      <c r="N43" s="25">
        <f>BRPL_EOD!N43-BRPL_ISGS_exbus!N43</f>
        <v>4.2855931484737653E-3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-4.2869198312232015E-3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5.3508771929813292E-3</v>
      </c>
      <c r="N44" s="25">
        <f>BRPL_EOD!N44-BRPL_ISGS_exbus!N44</f>
        <v>4.2855931484737653E-3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-4.2869198312232015E-3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5.3508771929813292E-3</v>
      </c>
      <c r="N45" s="25">
        <f>BRPL_EOD!N45-BRPL_ISGS_exbus!N45</f>
        <v>4.2855931484737653E-3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-4.2869198312232015E-3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5.3508771929813292E-3</v>
      </c>
      <c r="N46" s="25">
        <f>BRPL_EOD!N46-BRPL_ISGS_exbus!N46</f>
        <v>4.2855931484737653E-3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-4.2869198312232015E-3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6.737426124708179E-3</v>
      </c>
      <c r="N47" s="25">
        <f>BRPL_EOD!N47-BRPL_ISGS_exbus!N47</f>
        <v>4.2855931484737653E-3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-4.2869198312232015E-3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6.7377179983978408E-3</v>
      </c>
      <c r="N48" s="25">
        <f>BRPL_EOD!N48-BRPL_ISGS_exbus!N48</f>
        <v>4.2855931484737653E-3</v>
      </c>
      <c r="O48" s="25">
        <f>BRPL_EOD!O48-BRPL_ISGS_exbus!O48</f>
        <v>0</v>
      </c>
      <c r="P48" s="25">
        <f>BRPL_EOD!P48-BRPL_ISGS_exbus!P48</f>
        <v>1.901864119552954E-3</v>
      </c>
      <c r="Q48" s="25">
        <f>BRPL_EOD!Q48-BRPL_ISGS_exbus!Q48</f>
        <v>-4.2869198312232015E-3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5.1050195799220432E-3</v>
      </c>
      <c r="X48" s="25">
        <f>BRPL_EOD!X48-BRPL_ISGS_exbus!X48</f>
        <v>-5.0950708489736485E-3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6.7377179983978408E-3</v>
      </c>
      <c r="N49" s="25">
        <f>BRPL_EOD!N49-BRPL_ISGS_exbus!N49</f>
        <v>4.2855931484737653E-3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-4.2869198312232015E-3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4.3920367534440174E-3</v>
      </c>
      <c r="X49" s="25">
        <f>BRPL_EOD!X49-BRPL_ISGS_exbus!X49</f>
        <v>-4.3918989456059876E-3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6.7377179983978408E-3</v>
      </c>
      <c r="N50" s="25">
        <f>BRPL_EOD!N50-BRPL_ISGS_exbus!N50</f>
        <v>4.2855931484737653E-3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-4.2869198312232015E-3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4.3920367534440174E-3</v>
      </c>
      <c r="X50" s="25">
        <f>BRPL_EOD!X50-BRPL_ISGS_exbus!X50</f>
        <v>-4.3918989456059876E-3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6.7377179983978408E-3</v>
      </c>
      <c r="N51" s="25">
        <f>BRPL_EOD!N51-BRPL_ISGS_exbus!N51</f>
        <v>4.2855931484737653E-3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-5.8977149075083446E-3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4.3920367534440174E-3</v>
      </c>
      <c r="X51" s="25">
        <f>BRPL_EOD!X51-BRPL_ISGS_exbus!X51</f>
        <v>-4.3918989456059876E-3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6.7377179983978408E-3</v>
      </c>
      <c r="N52" s="25">
        <f>BRPL_EOD!N52-BRPL_ISGS_exbus!N52</f>
        <v>4.2855931484737653E-3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4.3920367534440174E-3</v>
      </c>
      <c r="X52" s="25">
        <f>BRPL_EOD!X52-BRPL_ISGS_exbus!X52</f>
        <v>-4.3918989456059876E-3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6.7377179983978408E-3</v>
      </c>
      <c r="N53" s="25">
        <f>BRPL_EOD!N53-BRPL_ISGS_exbus!N53</f>
        <v>4.2855931484737653E-3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4.9109589041087531E-3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6.7377179983978408E-3</v>
      </c>
      <c r="N54" s="25">
        <f>BRPL_EOD!N54-BRPL_ISGS_exbus!N54</f>
        <v>4.2855931484737653E-3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4.9109589041087531E-3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6.7377179983978408E-3</v>
      </c>
      <c r="N55" s="25">
        <f>BRPL_EOD!N55-BRPL_ISGS_exbus!N55</f>
        <v>4.2855931484737653E-3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4.9109589041087531E-3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6.7377179983978408E-3</v>
      </c>
      <c r="N56" s="25">
        <f>BRPL_EOD!N56-BRPL_ISGS_exbus!N56</f>
        <v>4.2855931484737653E-3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4.9109589041087531E-3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6.7377179983978408E-3</v>
      </c>
      <c r="N57" s="25">
        <f>BRPL_EOD!N57-BRPL_ISGS_exbus!N57</f>
        <v>4.2855931484737653E-3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4.3920367534440174E-3</v>
      </c>
      <c r="X57" s="25">
        <f>BRPL_EOD!X57-BRPL_ISGS_exbus!X57</f>
        <v>-4.3918989456059876E-3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6.7377179983978408E-3</v>
      </c>
      <c r="N58" s="25">
        <f>BRPL_EOD!N58-BRPL_ISGS_exbus!N58</f>
        <v>4.2855931484737653E-3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4.3920367534440174E-3</v>
      </c>
      <c r="X58" s="25">
        <f>BRPL_EOD!X58-BRPL_ISGS_exbus!X58</f>
        <v>-4.3918989456059876E-3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6.7377179983978408E-3</v>
      </c>
      <c r="N59" s="25">
        <f>BRPL_EOD!N59-BRPL_ISGS_exbus!N59</f>
        <v>4.2855931484737653E-3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4.3920367534440174E-3</v>
      </c>
      <c r="X59" s="25">
        <f>BRPL_EOD!X59-BRPL_ISGS_exbus!X59</f>
        <v>-4.3918989456059876E-3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6.7377179983978408E-3</v>
      </c>
      <c r="N60" s="25">
        <f>BRPL_EOD!N60-BRPL_ISGS_exbus!N60</f>
        <v>4.2855931484737653E-3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4.3920367534440174E-3</v>
      </c>
      <c r="X60" s="25">
        <f>BRPL_EOD!X60-BRPL_ISGS_exbus!X60</f>
        <v>-4.3918989456059876E-3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6.7377179983978408E-3</v>
      </c>
      <c r="N61" s="25">
        <f>BRPL_EOD!N61-BRPL_ISGS_exbus!N61</f>
        <v>4.2855931484737653E-3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4.3920367534440174E-3</v>
      </c>
      <c r="X61" s="25">
        <f>BRPL_EOD!X61-BRPL_ISGS_exbus!X61</f>
        <v>-4.3918989456059876E-3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6.7377179983978408E-3</v>
      </c>
      <c r="N62" s="25">
        <f>BRPL_EOD!N62-BRPL_ISGS_exbus!N62</f>
        <v>4.2855931484737653E-3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4.3920367534440174E-3</v>
      </c>
      <c r="X62" s="25">
        <f>BRPL_EOD!X62-BRPL_ISGS_exbus!X62</f>
        <v>-4.3918989456059876E-3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6.7377179983978408E-3</v>
      </c>
      <c r="N63" s="25">
        <f>BRPL_EOD!N63-BRPL_ISGS_exbus!N63</f>
        <v>4.2855931484737653E-3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4.3920367534440174E-3</v>
      </c>
      <c r="X63" s="25">
        <f>BRPL_EOD!X63-BRPL_ISGS_exbus!X63</f>
        <v>-4.3918989456059876E-3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6.7377179983978408E-3</v>
      </c>
      <c r="N64" s="25">
        <f>BRPL_EOD!N64-BRPL_ISGS_exbus!N64</f>
        <v>4.2855931484737653E-3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4.3920367534440174E-3</v>
      </c>
      <c r="X64" s="25">
        <f>BRPL_EOD!X64-BRPL_ISGS_exbus!X64</f>
        <v>-4.3918989456059876E-3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6.7377179983978408E-3</v>
      </c>
      <c r="N65" s="25">
        <f>BRPL_EOD!N65-BRPL_ISGS_exbus!N65</f>
        <v>4.2855931484737653E-3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4.3920367534440174E-3</v>
      </c>
      <c r="X65" s="25">
        <f>BRPL_EOD!X65-BRPL_ISGS_exbus!X65</f>
        <v>-4.3918989456059876E-3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6.7377179983978408E-3</v>
      </c>
      <c r="N66" s="25">
        <f>BRPL_EOD!N66-BRPL_ISGS_exbus!N66</f>
        <v>4.2855931484737653E-3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4.3920367534440174E-3</v>
      </c>
      <c r="X66" s="25">
        <f>BRPL_EOD!X66-BRPL_ISGS_exbus!X66</f>
        <v>-4.3918989456059876E-3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6.7377179983978408E-3</v>
      </c>
      <c r="N67" s="25">
        <f>BRPL_EOD!N67-BRPL_ISGS_exbus!N67</f>
        <v>4.2855931484737653E-3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4.3903404592224859E-3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4.3920367534440174E-3</v>
      </c>
      <c r="X67" s="25">
        <f>BRPL_EOD!X67-BRPL_ISGS_exbus!X67</f>
        <v>-4.3918989456059876E-3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6.7377179983978408E-3</v>
      </c>
      <c r="N68" s="25">
        <f>BRPL_EOD!N68-BRPL_ISGS_exbus!N68</f>
        <v>4.2855931484737653E-3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-8.7871581450649217E-3</v>
      </c>
      <c r="W68" s="25">
        <f>BRPL_EOD!W68-BRPL_ISGS_exbus!W68</f>
        <v>4.3920367534440174E-3</v>
      </c>
      <c r="X68" s="25">
        <f>BRPL_EOD!X68-BRPL_ISGS_exbus!X68</f>
        <v>-4.3918989456059876E-3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6.7377179983978408E-3</v>
      </c>
      <c r="N69" s="25">
        <f>BRPL_EOD!N69-BRPL_ISGS_exbus!N69</f>
        <v>4.2855931484737653E-3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-8.7871581450649217E-3</v>
      </c>
      <c r="W69" s="25">
        <f>BRPL_EOD!W69-BRPL_ISGS_exbus!W69</f>
        <v>4.3920367534440174E-3</v>
      </c>
      <c r="X69" s="25">
        <f>BRPL_EOD!X69-BRPL_ISGS_exbus!X69</f>
        <v>-4.3918989456059876E-3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6.7377179983978408E-3</v>
      </c>
      <c r="N70" s="25">
        <f>BRPL_EOD!N70-BRPL_ISGS_exbus!N70</f>
        <v>4.2855931484737653E-3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-8.7871581450649217E-3</v>
      </c>
      <c r="W70" s="25">
        <f>BRPL_EOD!W70-BRPL_ISGS_exbus!W70</f>
        <v>4.3920367534440174E-3</v>
      </c>
      <c r="X70" s="25">
        <f>BRPL_EOD!X70-BRPL_ISGS_exbus!X70</f>
        <v>-4.3918989456059876E-3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6.7377179983978408E-3</v>
      </c>
      <c r="N71" s="25">
        <f>BRPL_EOD!N71-BRPL_ISGS_exbus!N71</f>
        <v>4.2855931484737653E-3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-8.7871581450649217E-3</v>
      </c>
      <c r="W71" s="25">
        <f>BRPL_EOD!W71-BRPL_ISGS_exbus!W71</f>
        <v>4.3920367534440174E-3</v>
      </c>
      <c r="X71" s="25">
        <f>BRPL_EOD!X71-BRPL_ISGS_exbus!X71</f>
        <v>-4.3918989456059876E-3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6.5658401803148081E-4</v>
      </c>
      <c r="M72" s="25">
        <f>BRPL_EOD!M72-BRPL_ISGS_exbus!M72</f>
        <v>6.7377179983978408E-3</v>
      </c>
      <c r="N72" s="25">
        <f>BRPL_EOD!N72-BRPL_ISGS_exbus!N72</f>
        <v>4.2855931484737653E-3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-8.7871581450649217E-3</v>
      </c>
      <c r="W72" s="25">
        <f>BRPL_EOD!W72-BRPL_ISGS_exbus!W72</f>
        <v>4.3920367534440174E-3</v>
      </c>
      <c r="X72" s="25">
        <f>BRPL_EOD!X72-BRPL_ISGS_exbus!X72</f>
        <v>-4.3918989456059876E-3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6.5658401803148081E-4</v>
      </c>
      <c r="M73" s="25">
        <f>BRPL_EOD!M73-BRPL_ISGS_exbus!M73</f>
        <v>6.7377179983978408E-3</v>
      </c>
      <c r="N73" s="25">
        <f>BRPL_EOD!N73-BRPL_ISGS_exbus!N73</f>
        <v>4.2855931484737653E-3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-8.7871581450649217E-3</v>
      </c>
      <c r="W73" s="25">
        <f>BRPL_EOD!W73-BRPL_ISGS_exbus!W73</f>
        <v>4.3920367534440174E-3</v>
      </c>
      <c r="X73" s="25">
        <f>BRPL_EOD!X73-BRPL_ISGS_exbus!X73</f>
        <v>-4.3918989456059876E-3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6.5658401803148081E-4</v>
      </c>
      <c r="M74" s="25">
        <f>BRPL_EOD!M74-BRPL_ISGS_exbus!M74</f>
        <v>6.7377179983978408E-3</v>
      </c>
      <c r="N74" s="25">
        <f>BRPL_EOD!N74-BRPL_ISGS_exbus!N74</f>
        <v>4.2855931484737653E-3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-8.7871581450649217E-3</v>
      </c>
      <c r="W74" s="25">
        <f>BRPL_EOD!W74-BRPL_ISGS_exbus!W74</f>
        <v>4.3920367534440174E-3</v>
      </c>
      <c r="X74" s="25">
        <f>BRPL_EOD!X74-BRPL_ISGS_exbus!X74</f>
        <v>-4.3918989456059876E-3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-7.5062328975263881E-3</v>
      </c>
      <c r="L75" s="25">
        <f>BRPL_EOD!L75-BRPL_ISGS_exbus!L75</f>
        <v>5.0667714061169988E-4</v>
      </c>
      <c r="M75" s="25">
        <f>BRPL_EOD!M75-BRPL_ISGS_exbus!M75</f>
        <v>6.7377179983978408E-3</v>
      </c>
      <c r="N75" s="25">
        <f>BRPL_EOD!N75-BRPL_ISGS_exbus!N75</f>
        <v>4.2855931484737653E-3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-8.7871581450649217E-3</v>
      </c>
      <c r="W75" s="25">
        <f>BRPL_EOD!W75-BRPL_ISGS_exbus!W75</f>
        <v>4.3920367534440174E-3</v>
      </c>
      <c r="X75" s="25">
        <f>BRPL_EOD!X75-BRPL_ISGS_exbus!X75</f>
        <v>-4.3918989456059876E-3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-7.5062328975263881E-3</v>
      </c>
      <c r="L76" s="25">
        <f>BRPL_EOD!L76-BRPL_ISGS_exbus!L76</f>
        <v>4.8054919908402383E-4</v>
      </c>
      <c r="M76" s="25">
        <f>BRPL_EOD!M76-BRPL_ISGS_exbus!M76</f>
        <v>6.7377179983978408E-3</v>
      </c>
      <c r="N76" s="25">
        <f>BRPL_EOD!N76-BRPL_ISGS_exbus!N76</f>
        <v>4.2855931484737653E-3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-8.7871581450649217E-3</v>
      </c>
      <c r="W76" s="25">
        <f>BRPL_EOD!W76-BRPL_ISGS_exbus!W76</f>
        <v>4.3920367534440174E-3</v>
      </c>
      <c r="X76" s="25">
        <f>BRPL_EOD!X76-BRPL_ISGS_exbus!X76</f>
        <v>-4.3918989456059876E-3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-7.5062328975263881E-3</v>
      </c>
      <c r="L77" s="25">
        <f>BRPL_EOD!L77-BRPL_ISGS_exbus!L77</f>
        <v>4.5698380566783214E-4</v>
      </c>
      <c r="M77" s="25">
        <f>BRPL_EOD!M77-BRPL_ISGS_exbus!M77</f>
        <v>6.7377179983978408E-3</v>
      </c>
      <c r="N77" s="25">
        <f>BRPL_EOD!N77-BRPL_ISGS_exbus!N77</f>
        <v>4.2855931484737653E-3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-8.7871581450649217E-3</v>
      </c>
      <c r="W77" s="25">
        <f>BRPL_EOD!W77-BRPL_ISGS_exbus!W77</f>
        <v>4.3920367534440174E-3</v>
      </c>
      <c r="X77" s="25">
        <f>BRPL_EOD!X77-BRPL_ISGS_exbus!X77</f>
        <v>-4.3918989456059876E-3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-7.5062328975263881E-3</v>
      </c>
      <c r="L78" s="25">
        <f>BRPL_EOD!L78-BRPL_ISGS_exbus!L78</f>
        <v>3.0663180413625923E-4</v>
      </c>
      <c r="M78" s="25">
        <f>BRPL_EOD!M78-BRPL_ISGS_exbus!M78</f>
        <v>6.7377179983978408E-3</v>
      </c>
      <c r="N78" s="25">
        <f>BRPL_EOD!N78-BRPL_ISGS_exbus!N78</f>
        <v>4.2855931484737653E-3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-8.7871581450649217E-3</v>
      </c>
      <c r="W78" s="25">
        <f>BRPL_EOD!W78-BRPL_ISGS_exbus!W78</f>
        <v>4.3920367534440174E-3</v>
      </c>
      <c r="X78" s="25">
        <f>BRPL_EOD!X78-BRPL_ISGS_exbus!X78</f>
        <v>-4.3918989456059876E-3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6.7377179983978408E-3</v>
      </c>
      <c r="N79" s="25">
        <f>BRPL_EOD!N79-BRPL_ISGS_exbus!N79</f>
        <v>4.2855931484737653E-3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4.3921365752694896E-3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-8.7871581450649217E-3</v>
      </c>
      <c r="W79" s="25">
        <f>BRPL_EOD!W79-BRPL_ISGS_exbus!W79</f>
        <v>4.3920367534440174E-3</v>
      </c>
      <c r="X79" s="25">
        <f>BRPL_EOD!X79-BRPL_ISGS_exbus!X79</f>
        <v>-4.3918989456059876E-3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6.7377179983978408E-3</v>
      </c>
      <c r="N80" s="25">
        <f>BRPL_EOD!N80-BRPL_ISGS_exbus!N80</f>
        <v>4.2855931484737653E-3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4.3921365752694896E-3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-8.7871581450649217E-3</v>
      </c>
      <c r="W80" s="25">
        <f>BRPL_EOD!W80-BRPL_ISGS_exbus!W80</f>
        <v>4.3920367534440174E-3</v>
      </c>
      <c r="X80" s="25">
        <f>BRPL_EOD!X80-BRPL_ISGS_exbus!X80</f>
        <v>-4.3918989456059876E-3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6.7377179983978408E-3</v>
      </c>
      <c r="N81" s="25">
        <f>BRPL_EOD!N81-BRPL_ISGS_exbus!N81</f>
        <v>4.2855931484737653E-3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4.3921365752694896E-3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-8.7871581450649217E-3</v>
      </c>
      <c r="W81" s="25">
        <f>BRPL_EOD!W81-BRPL_ISGS_exbus!W81</f>
        <v>4.3920367534440174E-3</v>
      </c>
      <c r="X81" s="25">
        <f>BRPL_EOD!X81-BRPL_ISGS_exbus!X81</f>
        <v>-4.3918989456059876E-3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6.7377179983978408E-3</v>
      </c>
      <c r="N82" s="25">
        <f>BRPL_EOD!N82-BRPL_ISGS_exbus!N82</f>
        <v>4.2855931484737653E-3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4.3921365752694896E-3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-8.7871581450649217E-3</v>
      </c>
      <c r="W82" s="25">
        <f>BRPL_EOD!W82-BRPL_ISGS_exbus!W82</f>
        <v>4.3920367534440174E-3</v>
      </c>
      <c r="X82" s="25">
        <f>BRPL_EOD!X82-BRPL_ISGS_exbus!X82</f>
        <v>-4.3918989456059876E-3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6.7377179983978408E-3</v>
      </c>
      <c r="N83" s="25">
        <f>BRPL_EOD!N83-BRPL_ISGS_exbus!N83</f>
        <v>4.2855931484737653E-3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4.3921365752694896E-3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4.3920367534440174E-3</v>
      </c>
      <c r="X83" s="25">
        <f>BRPL_EOD!X83-BRPL_ISGS_exbus!X83</f>
        <v>-4.3918989456059876E-3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6.7377179983978408E-3</v>
      </c>
      <c r="N84" s="25">
        <f>BRPL_EOD!N84-BRPL_ISGS_exbus!N84</f>
        <v>4.2855931484737653E-3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4.3921365752694896E-3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4.3920367534440174E-3</v>
      </c>
      <c r="X84" s="25">
        <f>BRPL_EOD!X84-BRPL_ISGS_exbus!X84</f>
        <v>-4.3918989456059876E-3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6.7377179983978408E-3</v>
      </c>
      <c r="N85" s="25">
        <f>BRPL_EOD!N85-BRPL_ISGS_exbus!N85</f>
        <v>4.2855931484737653E-3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4.3921365752694896E-3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4.3920367534440174E-3</v>
      </c>
      <c r="X85" s="25">
        <f>BRPL_EOD!X85-BRPL_ISGS_exbus!X85</f>
        <v>-4.3918989456059876E-3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6.7377179983978408E-3</v>
      </c>
      <c r="N86" s="25">
        <f>BRPL_EOD!N86-BRPL_ISGS_exbus!N86</f>
        <v>4.2855931484737653E-3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4.3921365752694896E-3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4.3920367534440174E-3</v>
      </c>
      <c r="X86" s="25">
        <f>BRPL_EOD!X86-BRPL_ISGS_exbus!X86</f>
        <v>-4.3918989456059876E-3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6.7377179983978408E-3</v>
      </c>
      <c r="N87" s="25">
        <f>BRPL_EOD!N87-BRPL_ISGS_exbus!N87</f>
        <v>4.2855931484737653E-3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4.3921365752694896E-3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4.3920367534440174E-3</v>
      </c>
      <c r="X87" s="25">
        <f>BRPL_EOD!X87-BRPL_ISGS_exbus!X87</f>
        <v>-4.3918989456059876E-3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6.7377179983978408E-3</v>
      </c>
      <c r="N88" s="25">
        <f>BRPL_EOD!N88-BRPL_ISGS_exbus!N88</f>
        <v>4.2855931484737653E-3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4.3921365752694896E-3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4.3920367534440174E-3</v>
      </c>
      <c r="X88" s="25">
        <f>BRPL_EOD!X88-BRPL_ISGS_exbus!X88</f>
        <v>-4.3918989456059876E-3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6.7377179983978408E-3</v>
      </c>
      <c r="N89" s="25">
        <f>BRPL_EOD!N89-BRPL_ISGS_exbus!N89</f>
        <v>4.2855931484737653E-3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4.3921365752694896E-3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4.3920367534440174E-3</v>
      </c>
      <c r="X89" s="25">
        <f>BRPL_EOD!X89-BRPL_ISGS_exbus!X89</f>
        <v>-4.3918989456059876E-3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6.7377179983978408E-3</v>
      </c>
      <c r="N90" s="25">
        <f>BRPL_EOD!N90-BRPL_ISGS_exbus!N90</f>
        <v>4.2855931484737653E-3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4.3921365752694896E-3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4.3920367534440174E-3</v>
      </c>
      <c r="X90" s="25">
        <f>BRPL_EOD!X90-BRPL_ISGS_exbus!X90</f>
        <v>-4.3918989456059876E-3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6.7377179983978408E-3</v>
      </c>
      <c r="N91" s="25">
        <f>BRPL_EOD!N91-BRPL_ISGS_exbus!N91</f>
        <v>4.2855931484737653E-3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4.3921365752694896E-3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4.3920367534440174E-3</v>
      </c>
      <c r="X91" s="25">
        <f>BRPL_EOD!X91-BRPL_ISGS_exbus!X91</f>
        <v>-4.3918989456059876E-3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6.7377179983978408E-3</v>
      </c>
      <c r="N92" s="25">
        <f>BRPL_EOD!N92-BRPL_ISGS_exbus!N92</f>
        <v>4.2855931484737653E-3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4.3921365752694896E-3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4.3920367534440174E-3</v>
      </c>
      <c r="X92" s="25">
        <f>BRPL_EOD!X92-BRPL_ISGS_exbus!X92</f>
        <v>-4.3918989456059876E-3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6.7377179983978408E-3</v>
      </c>
      <c r="N93" s="25">
        <f>BRPL_EOD!N93-BRPL_ISGS_exbus!N93</f>
        <v>4.2855931484737653E-3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4.3921365752694896E-3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4.3920367534440174E-3</v>
      </c>
      <c r="X93" s="25">
        <f>BRPL_EOD!X93-BRPL_ISGS_exbus!X93</f>
        <v>-4.3918989456059876E-3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6.7377179983978408E-3</v>
      </c>
      <c r="N94" s="25">
        <f>BRPL_EOD!N94-BRPL_ISGS_exbus!N94</f>
        <v>4.2855931484737653E-3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4.3933918430596464E-3</v>
      </c>
      <c r="S94" s="25">
        <f>BRPL_EOD!S94-BRPL_ISGS_exbus!S94</f>
        <v>4.3926380368084494E-3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4.3920367534440174E-3</v>
      </c>
      <c r="X94" s="25">
        <f>BRPL_EOD!X94-BRPL_ISGS_exbus!X94</f>
        <v>-4.3918989456059876E-3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4.2855931484737653E-3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4.3933918430596464E-3</v>
      </c>
      <c r="S95" s="25">
        <f>BRPL_EOD!S95-BRPL_ISGS_exbus!S95</f>
        <v>4.3926380368084494E-3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4.3920367534440174E-3</v>
      </c>
      <c r="X95" s="25">
        <f>BRPL_EOD!X95-BRPL_ISGS_exbus!X95</f>
        <v>-4.3918989456059876E-3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4.2855931484737653E-3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4.3933918430596464E-3</v>
      </c>
      <c r="S96" s="25">
        <f>BRPL_EOD!S96-BRPL_ISGS_exbus!S96</f>
        <v>4.3926380368084494E-3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4.3920367534440174E-3</v>
      </c>
      <c r="X96" s="25">
        <f>BRPL_EOD!X96-BRPL_ISGS_exbus!X96</f>
        <v>-4.3918989456059876E-3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4.2855931484737653E-3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4.3933918430596464E-3</v>
      </c>
      <c r="S97" s="25">
        <f>BRPL_EOD!S97-BRPL_ISGS_exbus!S97</f>
        <v>4.3926380368084494E-3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4.3920367534440174E-3</v>
      </c>
      <c r="X97" s="25">
        <f>BRPL_EOD!X97-BRPL_ISGS_exbus!X97</f>
        <v>-4.3918989456059876E-3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4.2855931484737653E-3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4.3933918430596464E-3</v>
      </c>
      <c r="S98" s="25">
        <f>BRPL_EOD!S98-BRPL_ISGS_exbus!S98</f>
        <v>4.3924860111914654E-3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4.3920367534440174E-3</v>
      </c>
      <c r="X98" s="25">
        <f>BRPL_EOD!X98-BRPL_ISGS_exbus!X98</f>
        <v>-4.3918989456059876E-3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-1.3135907570571703E-5</v>
      </c>
      <c r="L99" s="25">
        <f>BRPL_EOD!L99-BRPL_ISGS_exbus!L99</f>
        <v>1.2011864560235175E-6</v>
      </c>
      <c r="M99" s="25">
        <f>BRPL_EOD!M99-BRPL_ISGS_exbus!M99</f>
        <v>1.376782598514481E-4</v>
      </c>
      <c r="N99" s="25">
        <f>BRPL_EOD!N99-BRPL_ISGS_exbus!N99</f>
        <v>9.749724412655425E-5</v>
      </c>
      <c r="O99" s="25">
        <f>BRPL_EOD!O99-BRPL_ISGS_exbus!O99</f>
        <v>0</v>
      </c>
      <c r="P99" s="25">
        <f>BRPL_EOD!P99-BRPL_ISGS_exbus!P99</f>
        <v>-3.3271866689554841E-6</v>
      </c>
      <c r="Q99" s="25">
        <f>BRPL_EOD!Q99-BRPL_ISGS_exbus!Q99</f>
        <v>-3.1992859461177359E-5</v>
      </c>
      <c r="R99" s="25">
        <f>BRPL_EOD!R99-BRPL_ISGS_exbus!R99</f>
        <v>2.9272096384480584E-5</v>
      </c>
      <c r="S99" s="25">
        <f>BRPL_EOD!S99-BRPL_ISGS_exbus!S99</f>
        <v>6.7130117416547286E-6</v>
      </c>
      <c r="T99" s="25">
        <f>BRPL_EOD!T99-BRPL_ISGS_exbus!T99</f>
        <v>0</v>
      </c>
      <c r="U99" s="25">
        <f>BRPL_EOD!U99-BRPL_ISGS_exbus!U99</f>
        <v>3.7078088310771307E-7</v>
      </c>
      <c r="V99" s="25">
        <f>BRPL_EOD!V99-BRPL_ISGS_exbus!V99</f>
        <v>-3.2951843044054518E-5</v>
      </c>
      <c r="W99" s="25">
        <f>BRPL_EOD!W99-BRPL_ISGS_exbus!W99</f>
        <v>9.7686853435308141E-5</v>
      </c>
      <c r="X99" s="25">
        <f>BRPL_EOD!X99-BRPL_ISGS_exbus!X99</f>
        <v>-9.2096947391762107E-5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156.9</v>
      </c>
      <c r="C3" s="194">
        <f>PPCL_NG!P3+PPCL_Spot!P3+GT_NG!P3+GT_Spot!P3+Bawana_NG!P3+Bawana_RLNG!P3+Bawana_Spot!P3</f>
        <v>157.09162271903779</v>
      </c>
      <c r="D3" s="195">
        <f t="shared" ref="D3:D66" si="0">B3-C3</f>
        <v>-0.19162271903778105</v>
      </c>
      <c r="E3" s="194">
        <f>PPCL_NG!J3+PPCL_Spot!J3+GT_NG!J3+GT_Spot!J3+Bawana_NG!J3+Bawana_RLNG!J3+Bawana_Spot!J3</f>
        <v>90.19</v>
      </c>
      <c r="F3" s="194">
        <f>PPCL_NG!Q3+PPCL_Spot!Q3+GT_NG!Q3+GT_Spot!Q3+Bawana_NG!Q3+Bawana_RLNG!Q3+Bawana_Spot!Q3</f>
        <v>90.299500184636827</v>
      </c>
      <c r="G3" s="195">
        <f t="shared" ref="G3:G66" si="1">E3-F3</f>
        <v>-0.10950018463682909</v>
      </c>
      <c r="H3" s="194">
        <f>PPCL_NG!K3+PPCL_Spot!K3+GT_NG!K3+GT_Spot!K3+Bawana_NG!K3+Bawana_RLNG!K3+Bawana_Spot!K3</f>
        <v>15.2</v>
      </c>
      <c r="I3" s="194">
        <f>PPCL_NG!R3+PPCL_Spot!R3+GT_NG!R3+GT_Spot!R3+Bawana_NG!R3+Bawana_RLNG!R3+Bawana_Spot!R3</f>
        <v>15.200356161778652</v>
      </c>
      <c r="J3" s="195">
        <f t="shared" ref="J3:J66" si="2">H3-I3</f>
        <v>-3.5616177865271936E-4</v>
      </c>
      <c r="K3" s="194">
        <f>PPCL_NG!L3+PPCL_Spot!L3+GT_NG!L3+GT_Spot!L3+Bawana_NG!L3+Bawana_RLNG!L3+Bawana_Spot!L3</f>
        <v>67.39</v>
      </c>
      <c r="L3" s="194">
        <f>PPCL_NG!S3+PPCL_Spot!S3+GT_NG!S3+GT_Spot!S3+Bawana_NG!S3+Bawana_RLNG!S3+Bawana_Spot!S3</f>
        <v>67.420849251961428</v>
      </c>
      <c r="M3" s="195">
        <f t="shared" ref="M3:M66" si="3">K3-L3</f>
        <v>-3.0849251961427626E-2</v>
      </c>
      <c r="N3" s="194">
        <f>PPCL_NG!M3+PPCL_Spot!M3+GT_NG!M3+GT_Spot!M3+Bawana_NG!M3+Bawana_RLNG!M3+Bawana_Spot!M3</f>
        <v>89.490000000000009</v>
      </c>
      <c r="O3" s="194">
        <f>PPCL_NG!T3+PPCL_Spot!T3+GT_NG!T3+GT_Spot!T3+Bawana_NG!T3+Bawana_RLNG!T3+Bawana_Spot!T3</f>
        <v>89.627671682585316</v>
      </c>
      <c r="P3" s="195">
        <f t="shared" ref="P3:P66" si="4">N3-O3</f>
        <v>-0.1376716825853066</v>
      </c>
      <c r="Q3" s="195">
        <f>D3+G3+J3+M3+P3</f>
        <v>-0.46999999999999709</v>
      </c>
    </row>
    <row r="4" spans="1:17">
      <c r="A4" s="34" t="s">
        <v>46</v>
      </c>
      <c r="B4" s="194">
        <f>PPCL_NG!I4+PPCL_Spot!I4+GT_NG!I4+GT_Spot!I4+Bawana_NG!I4+Bawana_RLNG!I4+Bawana_Spot!I4</f>
        <v>156.9</v>
      </c>
      <c r="C4" s="194">
        <f>PPCL_NG!P4+PPCL_Spot!P4+GT_NG!P4+GT_Spot!P4+Bawana_NG!P4+Bawana_RLNG!P4+Bawana_Spot!P4</f>
        <v>157.09162271903779</v>
      </c>
      <c r="D4" s="195">
        <f t="shared" si="0"/>
        <v>-0.19162271903778105</v>
      </c>
      <c r="E4" s="194">
        <f>PPCL_NG!J4+PPCL_Spot!J4+GT_NG!J4+GT_Spot!J4+Bawana_NG!J4+Bawana_RLNG!J4+Bawana_Spot!J4</f>
        <v>90.19</v>
      </c>
      <c r="F4" s="194">
        <f>PPCL_NG!Q4+PPCL_Spot!Q4+GT_NG!Q4+GT_Spot!Q4+Bawana_NG!Q4+Bawana_RLNG!Q4+Bawana_Spot!Q4</f>
        <v>90.299500184636827</v>
      </c>
      <c r="G4" s="195">
        <f t="shared" si="1"/>
        <v>-0.10950018463682909</v>
      </c>
      <c r="H4" s="194">
        <f>PPCL_NG!K4+PPCL_Spot!K4+GT_NG!K4+GT_Spot!K4+Bawana_NG!K4+Bawana_RLNG!K4+Bawana_Spot!K4</f>
        <v>15.2</v>
      </c>
      <c r="I4" s="194">
        <f>PPCL_NG!R4+PPCL_Spot!R4+GT_NG!R4+GT_Spot!R4+Bawana_NG!R4+Bawana_RLNG!R4+Bawana_Spot!R4</f>
        <v>15.200356161778652</v>
      </c>
      <c r="J4" s="195">
        <f t="shared" si="2"/>
        <v>-3.5616177865271936E-4</v>
      </c>
      <c r="K4" s="194">
        <f>PPCL_NG!L4+PPCL_Spot!L4+GT_NG!L4+GT_Spot!L4+Bawana_NG!L4+Bawana_RLNG!L4+Bawana_Spot!L4</f>
        <v>67.39</v>
      </c>
      <c r="L4" s="194">
        <f>PPCL_NG!S4+PPCL_Spot!S4+GT_NG!S4+GT_Spot!S4+Bawana_NG!S4+Bawana_RLNG!S4+Bawana_Spot!S4</f>
        <v>67.420849251961428</v>
      </c>
      <c r="M4" s="195">
        <f t="shared" si="3"/>
        <v>-3.0849251961427626E-2</v>
      </c>
      <c r="N4" s="194">
        <f>PPCL_NG!M4+PPCL_Spot!M4+GT_NG!M4+GT_Spot!M4+Bawana_NG!M4+Bawana_RLNG!M4+Bawana_Spot!M4</f>
        <v>89.490000000000009</v>
      </c>
      <c r="O4" s="194">
        <f>PPCL_NG!T4+PPCL_Spot!T4+GT_NG!T4+GT_Spot!T4+Bawana_NG!T4+Bawana_RLNG!T4+Bawana_Spot!T4</f>
        <v>89.627671682585316</v>
      </c>
      <c r="P4" s="195">
        <f t="shared" si="4"/>
        <v>-0.1376716825853066</v>
      </c>
      <c r="Q4" s="195">
        <f t="shared" ref="Q4:Q67" si="5">D4+G4+J4+M4+P4</f>
        <v>-0.46999999999999709</v>
      </c>
    </row>
    <row r="5" spans="1:17">
      <c r="A5" s="34" t="s">
        <v>47</v>
      </c>
      <c r="B5" s="194">
        <f>PPCL_NG!I5+PPCL_Spot!I5+GT_NG!I5+GT_Spot!I5+Bawana_NG!I5+Bawana_RLNG!I5+Bawana_Spot!I5</f>
        <v>156.9</v>
      </c>
      <c r="C5" s="194">
        <f>PPCL_NG!P5+PPCL_Spot!P5+GT_NG!P5+GT_Spot!P5+Bawana_NG!P5+Bawana_RLNG!P5+Bawana_Spot!P5</f>
        <v>157.09145391395822</v>
      </c>
      <c r="D5" s="195">
        <f t="shared" si="0"/>
        <v>-0.19145391395821321</v>
      </c>
      <c r="E5" s="194">
        <f>PPCL_NG!J5+PPCL_Spot!J5+GT_NG!J5+GT_Spot!J5+Bawana_NG!J5+Bawana_RLNG!J5+Bawana_Spot!J5</f>
        <v>80.59</v>
      </c>
      <c r="F5" s="194">
        <f>PPCL_NG!Q5+PPCL_Spot!Q5+GT_NG!Q5+GT_Spot!Q5+Bawana_NG!Q5+Bawana_RLNG!Q5+Bawana_Spot!Q5</f>
        <v>80.699832544901398</v>
      </c>
      <c r="G5" s="195">
        <f t="shared" si="1"/>
        <v>-0.10983254490139416</v>
      </c>
      <c r="H5" s="194">
        <f>PPCL_NG!K5+PPCL_Spot!K5+GT_NG!K5+GT_Spot!K5+Bawana_NG!K5+Bawana_RLNG!K5+Bawana_Spot!K5</f>
        <v>15.2</v>
      </c>
      <c r="I5" s="194">
        <f>PPCL_NG!R5+PPCL_Spot!R5+GT_NG!R5+GT_Spot!R5+Bawana_NG!R5+Bawana_RLNG!R5+Bawana_Spot!R5</f>
        <v>15.200346264964432</v>
      </c>
      <c r="J5" s="195">
        <f t="shared" si="2"/>
        <v>-3.4626496443301846E-4</v>
      </c>
      <c r="K5" s="194">
        <f>PPCL_NG!L5+PPCL_Spot!L5+GT_NG!L5+GT_Spot!L5+Bawana_NG!L5+Bawana_RLNG!L5+Bawana_Spot!L5</f>
        <v>67.39</v>
      </c>
      <c r="L5" s="194">
        <f>PPCL_NG!S5+PPCL_Spot!S5+GT_NG!S5+GT_Spot!S5+Bawana_NG!S5+Bawana_RLNG!S5+Bawana_Spot!S5</f>
        <v>67.420817053422013</v>
      </c>
      <c r="M5" s="195">
        <f t="shared" si="3"/>
        <v>-3.0817053422012464E-2</v>
      </c>
      <c r="N5" s="194">
        <f>PPCL_NG!M5+PPCL_Spot!M5+GT_NG!M5+GT_Spot!M5+Bawana_NG!M5+Bawana_RLNG!M5+Bawana_Spot!M5</f>
        <v>90.31</v>
      </c>
      <c r="O5" s="194">
        <f>PPCL_NG!T5+PPCL_Spot!T5+GT_NG!T5+GT_Spot!T5+Bawana_NG!T5+Bawana_RLNG!T5+Bawana_Spot!T5</f>
        <v>90.447550222753875</v>
      </c>
      <c r="P5" s="195">
        <f t="shared" si="4"/>
        <v>-0.13755022275387319</v>
      </c>
      <c r="Q5" s="195">
        <f t="shared" si="5"/>
        <v>-0.46999999999992603</v>
      </c>
    </row>
    <row r="6" spans="1:17">
      <c r="A6" s="34" t="s">
        <v>48</v>
      </c>
      <c r="B6" s="194">
        <f>PPCL_NG!I6+PPCL_Spot!I6+GT_NG!I6+GT_Spot!I6+Bawana_NG!I6+Bawana_RLNG!I6+Bawana_Spot!I6</f>
        <v>156.9</v>
      </c>
      <c r="C6" s="194">
        <f>PPCL_NG!P6+PPCL_Spot!P6+GT_NG!P6+GT_Spot!P6+Bawana_NG!P6+Bawana_RLNG!P6+Bawana_Spot!P6</f>
        <v>157.09145391395822</v>
      </c>
      <c r="D6" s="195">
        <f t="shared" si="0"/>
        <v>-0.19145391395821321</v>
      </c>
      <c r="E6" s="194">
        <f>PPCL_NG!J6+PPCL_Spot!J6+GT_NG!J6+GT_Spot!J6+Bawana_NG!J6+Bawana_RLNG!J6+Bawana_Spot!J6</f>
        <v>80.59</v>
      </c>
      <c r="F6" s="194">
        <f>PPCL_NG!Q6+PPCL_Spot!Q6+GT_NG!Q6+GT_Spot!Q6+Bawana_NG!Q6+Bawana_RLNG!Q6+Bawana_Spot!Q6</f>
        <v>80.699832544901398</v>
      </c>
      <c r="G6" s="195">
        <f t="shared" si="1"/>
        <v>-0.10983254490139416</v>
      </c>
      <c r="H6" s="194">
        <f>PPCL_NG!K6+PPCL_Spot!K6+GT_NG!K6+GT_Spot!K6+Bawana_NG!K6+Bawana_RLNG!K6+Bawana_Spot!K6</f>
        <v>15.2</v>
      </c>
      <c r="I6" s="194">
        <f>PPCL_NG!R6+PPCL_Spot!R6+GT_NG!R6+GT_Spot!R6+Bawana_NG!R6+Bawana_RLNG!R6+Bawana_Spot!R6</f>
        <v>15.200346264964432</v>
      </c>
      <c r="J6" s="195">
        <f t="shared" si="2"/>
        <v>-3.4626496443301846E-4</v>
      </c>
      <c r="K6" s="194">
        <f>PPCL_NG!L6+PPCL_Spot!L6+GT_NG!L6+GT_Spot!L6+Bawana_NG!L6+Bawana_RLNG!L6+Bawana_Spot!L6</f>
        <v>67.39</v>
      </c>
      <c r="L6" s="194">
        <f>PPCL_NG!S6+PPCL_Spot!S6+GT_NG!S6+GT_Spot!S6+Bawana_NG!S6+Bawana_RLNG!S6+Bawana_Spot!S6</f>
        <v>67.420817053422013</v>
      </c>
      <c r="M6" s="195">
        <f t="shared" si="3"/>
        <v>-3.0817053422012464E-2</v>
      </c>
      <c r="N6" s="194">
        <f>PPCL_NG!M6+PPCL_Spot!M6+GT_NG!M6+GT_Spot!M6+Bawana_NG!M6+Bawana_RLNG!M6+Bawana_Spot!M6</f>
        <v>90.31</v>
      </c>
      <c r="O6" s="194">
        <f>PPCL_NG!T6+PPCL_Spot!T6+GT_NG!T6+GT_Spot!T6+Bawana_NG!T6+Bawana_RLNG!T6+Bawana_Spot!T6</f>
        <v>90.447550222753875</v>
      </c>
      <c r="P6" s="195">
        <f t="shared" si="4"/>
        <v>-0.13755022275387319</v>
      </c>
      <c r="Q6" s="195">
        <f t="shared" si="5"/>
        <v>-0.46999999999992603</v>
      </c>
    </row>
    <row r="7" spans="1:17">
      <c r="A7" s="34" t="s">
        <v>49</v>
      </c>
      <c r="B7" s="194">
        <f>PPCL_NG!I7+PPCL_Spot!I7+GT_NG!I7+GT_Spot!I7+Bawana_NG!I7+Bawana_RLNG!I7+Bawana_Spot!I7</f>
        <v>156.9</v>
      </c>
      <c r="C7" s="194">
        <f>PPCL_NG!P7+PPCL_Spot!P7+GT_NG!P7+GT_Spot!P7+Bawana_NG!P7+Bawana_RLNG!P7+Bawana_Spot!P7</f>
        <v>157.09145391395822</v>
      </c>
      <c r="D7" s="195">
        <f t="shared" si="0"/>
        <v>-0.19145391395821321</v>
      </c>
      <c r="E7" s="194">
        <f>PPCL_NG!J7+PPCL_Spot!J7+GT_NG!J7+GT_Spot!J7+Bawana_NG!J7+Bawana_RLNG!J7+Bawana_Spot!J7</f>
        <v>80.59</v>
      </c>
      <c r="F7" s="194">
        <f>PPCL_NG!Q7+PPCL_Spot!Q7+GT_NG!Q7+GT_Spot!Q7+Bawana_NG!Q7+Bawana_RLNG!Q7+Bawana_Spot!Q7</f>
        <v>80.699832544901398</v>
      </c>
      <c r="G7" s="195">
        <f t="shared" si="1"/>
        <v>-0.10983254490139416</v>
      </c>
      <c r="H7" s="194">
        <f>PPCL_NG!K7+PPCL_Spot!K7+GT_NG!K7+GT_Spot!K7+Bawana_NG!K7+Bawana_RLNG!K7+Bawana_Spot!K7</f>
        <v>15.2</v>
      </c>
      <c r="I7" s="194">
        <f>PPCL_NG!R7+PPCL_Spot!R7+GT_NG!R7+GT_Spot!R7+Bawana_NG!R7+Bawana_RLNG!R7+Bawana_Spot!R7</f>
        <v>15.200346264964432</v>
      </c>
      <c r="J7" s="195">
        <f t="shared" si="2"/>
        <v>-3.4626496443301846E-4</v>
      </c>
      <c r="K7" s="194">
        <f>PPCL_NG!L7+PPCL_Spot!L7+GT_NG!L7+GT_Spot!L7+Bawana_NG!L7+Bawana_RLNG!L7+Bawana_Spot!L7</f>
        <v>67.39</v>
      </c>
      <c r="L7" s="194">
        <f>PPCL_NG!S7+PPCL_Spot!S7+GT_NG!S7+GT_Spot!S7+Bawana_NG!S7+Bawana_RLNG!S7+Bawana_Spot!S7</f>
        <v>67.420817053422013</v>
      </c>
      <c r="M7" s="195">
        <f t="shared" si="3"/>
        <v>-3.0817053422012464E-2</v>
      </c>
      <c r="N7" s="194">
        <f>PPCL_NG!M7+PPCL_Spot!M7+GT_NG!M7+GT_Spot!M7+Bawana_NG!M7+Bawana_RLNG!M7+Bawana_Spot!M7</f>
        <v>90.31</v>
      </c>
      <c r="O7" s="194">
        <f>PPCL_NG!T7+PPCL_Spot!T7+GT_NG!T7+GT_Spot!T7+Bawana_NG!T7+Bawana_RLNG!T7+Bawana_Spot!T7</f>
        <v>90.447550222753875</v>
      </c>
      <c r="P7" s="195">
        <f t="shared" si="4"/>
        <v>-0.13755022275387319</v>
      </c>
      <c r="Q7" s="195">
        <f t="shared" si="5"/>
        <v>-0.46999999999992603</v>
      </c>
    </row>
    <row r="8" spans="1:17">
      <c r="A8" s="34" t="s">
        <v>50</v>
      </c>
      <c r="B8" s="194">
        <f>PPCL_NG!I8+PPCL_Spot!I8+GT_NG!I8+GT_Spot!I8+Bawana_NG!I8+Bawana_RLNG!I8+Bawana_Spot!I8</f>
        <v>156.9</v>
      </c>
      <c r="C8" s="194">
        <f>PPCL_NG!P8+PPCL_Spot!P8+GT_NG!P8+GT_Spot!P8+Bawana_NG!P8+Bawana_RLNG!P8+Bawana_Spot!P8</f>
        <v>157.09145391395822</v>
      </c>
      <c r="D8" s="195">
        <f t="shared" si="0"/>
        <v>-0.19145391395821321</v>
      </c>
      <c r="E8" s="194">
        <f>PPCL_NG!J8+PPCL_Spot!J8+GT_NG!J8+GT_Spot!J8+Bawana_NG!J8+Bawana_RLNG!J8+Bawana_Spot!J8</f>
        <v>80.59</v>
      </c>
      <c r="F8" s="194">
        <f>PPCL_NG!Q8+PPCL_Spot!Q8+GT_NG!Q8+GT_Spot!Q8+Bawana_NG!Q8+Bawana_RLNG!Q8+Bawana_Spot!Q8</f>
        <v>80.699832544901398</v>
      </c>
      <c r="G8" s="195">
        <f t="shared" si="1"/>
        <v>-0.10983254490139416</v>
      </c>
      <c r="H8" s="194">
        <f>PPCL_NG!K8+PPCL_Spot!K8+GT_NG!K8+GT_Spot!K8+Bawana_NG!K8+Bawana_RLNG!K8+Bawana_Spot!K8</f>
        <v>15.2</v>
      </c>
      <c r="I8" s="194">
        <f>PPCL_NG!R8+PPCL_Spot!R8+GT_NG!R8+GT_Spot!R8+Bawana_NG!R8+Bawana_RLNG!R8+Bawana_Spot!R8</f>
        <v>15.200346264964432</v>
      </c>
      <c r="J8" s="195">
        <f t="shared" si="2"/>
        <v>-3.4626496443301846E-4</v>
      </c>
      <c r="K8" s="194">
        <f>PPCL_NG!L8+PPCL_Spot!L8+GT_NG!L8+GT_Spot!L8+Bawana_NG!L8+Bawana_RLNG!L8+Bawana_Spot!L8</f>
        <v>67.39</v>
      </c>
      <c r="L8" s="194">
        <f>PPCL_NG!S8+PPCL_Spot!S8+GT_NG!S8+GT_Spot!S8+Bawana_NG!S8+Bawana_RLNG!S8+Bawana_Spot!S8</f>
        <v>67.420817053422013</v>
      </c>
      <c r="M8" s="195">
        <f t="shared" si="3"/>
        <v>-3.0817053422012464E-2</v>
      </c>
      <c r="N8" s="194">
        <f>PPCL_NG!M8+PPCL_Spot!M8+GT_NG!M8+GT_Spot!M8+Bawana_NG!M8+Bawana_RLNG!M8+Bawana_Spot!M8</f>
        <v>90.31</v>
      </c>
      <c r="O8" s="194">
        <f>PPCL_NG!T8+PPCL_Spot!T8+GT_NG!T8+GT_Spot!T8+Bawana_NG!T8+Bawana_RLNG!T8+Bawana_Spot!T8</f>
        <v>90.447550222753875</v>
      </c>
      <c r="P8" s="195">
        <f t="shared" si="4"/>
        <v>-0.13755022275387319</v>
      </c>
      <c r="Q8" s="195">
        <f t="shared" si="5"/>
        <v>-0.46999999999992603</v>
      </c>
    </row>
    <row r="9" spans="1:17">
      <c r="A9" s="34" t="s">
        <v>51</v>
      </c>
      <c r="B9" s="194">
        <f>PPCL_NG!I9+PPCL_Spot!I9+GT_NG!I9+GT_Spot!I9+Bawana_NG!I9+Bawana_RLNG!I9+Bawana_Spot!I9</f>
        <v>141.29</v>
      </c>
      <c r="C9" s="194">
        <f>PPCL_NG!P9+PPCL_Spot!P9+GT_NG!P9+GT_Spot!P9+Bawana_NG!P9+Bawana_RLNG!P9+Bawana_Spot!P9</f>
        <v>141.48591532838918</v>
      </c>
      <c r="D9" s="195">
        <f t="shared" si="0"/>
        <v>-0.19591532838919079</v>
      </c>
      <c r="E9" s="194">
        <f>PPCL_NG!J9+PPCL_Spot!J9+GT_NG!J9+GT_Spot!J9+Bawana_NG!J9+Bawana_RLNG!J9+Bawana_Spot!J9</f>
        <v>80.959999999999994</v>
      </c>
      <c r="F9" s="194">
        <f>PPCL_NG!Q9+PPCL_Spot!Q9+GT_NG!Q9+GT_Spot!Q9+Bawana_NG!Q9+Bawana_RLNG!Q9+Bawana_Spot!Q9</f>
        <v>81.071982408295497</v>
      </c>
      <c r="G9" s="195">
        <f t="shared" si="1"/>
        <v>-0.11198240829550343</v>
      </c>
      <c r="H9" s="194">
        <f>PPCL_NG!K9+PPCL_Spot!K9+GT_NG!K9+GT_Spot!K9+Bawana_NG!K9+Bawana_RLNG!K9+Bawana_Spot!K9</f>
        <v>15.2</v>
      </c>
      <c r="I9" s="194">
        <f>PPCL_NG!R9+PPCL_Spot!R9+GT_NG!R9+GT_Spot!R9+Bawana_NG!R9+Bawana_RLNG!R9+Bawana_Spot!R9</f>
        <v>15.200607831677381</v>
      </c>
      <c r="J9" s="195">
        <f t="shared" si="2"/>
        <v>-6.0783167738165389E-4</v>
      </c>
      <c r="K9" s="194">
        <f>PPCL_NG!L9+PPCL_Spot!L9+GT_NG!L9+GT_Spot!L9+Bawana_NG!L9+Bawana_RLNG!L9+Bawana_Spot!L9</f>
        <v>67.990000000000009</v>
      </c>
      <c r="L9" s="194">
        <f>PPCL_NG!S9+PPCL_Spot!S9+GT_NG!S9+GT_Spot!S9+Bawana_NG!S9+Bawana_RLNG!S9+Bawana_Spot!S9</f>
        <v>68.021668041015516</v>
      </c>
      <c r="M9" s="195">
        <f t="shared" si="3"/>
        <v>-3.1668041015507242E-2</v>
      </c>
      <c r="N9" s="194">
        <f>PPCL_NG!M9+PPCL_Spot!M9+GT_NG!M9+GT_Spot!M9+Bawana_NG!M9+Bawana_RLNG!M9+Bawana_Spot!M9</f>
        <v>97.94</v>
      </c>
      <c r="O9" s="194">
        <f>PPCL_NG!T9+PPCL_Spot!T9+GT_NG!T9+GT_Spot!T9+Bawana_NG!T9+Bawana_RLNG!T9+Bawana_Spot!T9</f>
        <v>98.079826390622387</v>
      </c>
      <c r="P9" s="195">
        <f t="shared" si="4"/>
        <v>-0.13982639062238889</v>
      </c>
      <c r="Q9" s="195">
        <f t="shared" si="5"/>
        <v>-0.479999999999972</v>
      </c>
    </row>
    <row r="10" spans="1:17">
      <c r="A10" s="34" t="s">
        <v>52</v>
      </c>
      <c r="B10" s="194">
        <f>PPCL_NG!I10+PPCL_Spot!I10+GT_NG!I10+GT_Spot!I10+Bawana_NG!I10+Bawana_RLNG!I10+Bawana_Spot!I10</f>
        <v>141.29</v>
      </c>
      <c r="C10" s="194">
        <f>PPCL_NG!P10+PPCL_Spot!P10+GT_NG!P10+GT_Spot!P10+Bawana_NG!P10+Bawana_RLNG!P10+Bawana_Spot!P10</f>
        <v>141.48591532838918</v>
      </c>
      <c r="D10" s="195">
        <f t="shared" si="0"/>
        <v>-0.19591532838919079</v>
      </c>
      <c r="E10" s="194">
        <f>PPCL_NG!J10+PPCL_Spot!J10+GT_NG!J10+GT_Spot!J10+Bawana_NG!J10+Bawana_RLNG!J10+Bawana_Spot!J10</f>
        <v>80.959999999999994</v>
      </c>
      <c r="F10" s="194">
        <f>PPCL_NG!Q10+PPCL_Spot!Q10+GT_NG!Q10+GT_Spot!Q10+Bawana_NG!Q10+Bawana_RLNG!Q10+Bawana_Spot!Q10</f>
        <v>81.071982408295497</v>
      </c>
      <c r="G10" s="195">
        <f t="shared" si="1"/>
        <v>-0.11198240829550343</v>
      </c>
      <c r="H10" s="194">
        <f>PPCL_NG!K10+PPCL_Spot!K10+GT_NG!K10+GT_Spot!K10+Bawana_NG!K10+Bawana_RLNG!K10+Bawana_Spot!K10</f>
        <v>15.2</v>
      </c>
      <c r="I10" s="194">
        <f>PPCL_NG!R10+PPCL_Spot!R10+GT_NG!R10+GT_Spot!R10+Bawana_NG!R10+Bawana_RLNG!R10+Bawana_Spot!R10</f>
        <v>15.200607831677381</v>
      </c>
      <c r="J10" s="195">
        <f t="shared" si="2"/>
        <v>-6.0783167738165389E-4</v>
      </c>
      <c r="K10" s="194">
        <f>PPCL_NG!L10+PPCL_Spot!L10+GT_NG!L10+GT_Spot!L10+Bawana_NG!L10+Bawana_RLNG!L10+Bawana_Spot!L10</f>
        <v>67.990000000000009</v>
      </c>
      <c r="L10" s="194">
        <f>PPCL_NG!S10+PPCL_Spot!S10+GT_NG!S10+GT_Spot!S10+Bawana_NG!S10+Bawana_RLNG!S10+Bawana_Spot!S10</f>
        <v>68.021668041015516</v>
      </c>
      <c r="M10" s="195">
        <f t="shared" si="3"/>
        <v>-3.1668041015507242E-2</v>
      </c>
      <c r="N10" s="194">
        <f>PPCL_NG!M10+PPCL_Spot!M10+GT_NG!M10+GT_Spot!M10+Bawana_NG!M10+Bawana_RLNG!M10+Bawana_Spot!M10</f>
        <v>97.94</v>
      </c>
      <c r="O10" s="194">
        <f>PPCL_NG!T10+PPCL_Spot!T10+GT_NG!T10+GT_Spot!T10+Bawana_NG!T10+Bawana_RLNG!T10+Bawana_Spot!T10</f>
        <v>98.079826390622387</v>
      </c>
      <c r="P10" s="195">
        <f t="shared" si="4"/>
        <v>-0.13982639062238889</v>
      </c>
      <c r="Q10" s="195">
        <f t="shared" si="5"/>
        <v>-0.479999999999972</v>
      </c>
    </row>
    <row r="11" spans="1:17">
      <c r="A11" s="34" t="s">
        <v>53</v>
      </c>
      <c r="B11" s="194">
        <f>PPCL_NG!I11+PPCL_Spot!I11+GT_NG!I11+GT_Spot!I11+Bawana_NG!I11+Bawana_RLNG!I11+Bawana_Spot!I11</f>
        <v>141.29</v>
      </c>
      <c r="C11" s="194">
        <f>PPCL_NG!P11+PPCL_Spot!P11+GT_NG!P11+GT_Spot!P11+Bawana_NG!P11+Bawana_RLNG!P11+Bawana_Spot!P11</f>
        <v>141.48591532838918</v>
      </c>
      <c r="D11" s="195">
        <f t="shared" si="0"/>
        <v>-0.19591532838919079</v>
      </c>
      <c r="E11" s="194">
        <f>PPCL_NG!J11+PPCL_Spot!J11+GT_NG!J11+GT_Spot!J11+Bawana_NG!J11+Bawana_RLNG!J11+Bawana_Spot!J11</f>
        <v>80.959999999999994</v>
      </c>
      <c r="F11" s="194">
        <f>PPCL_NG!Q11+PPCL_Spot!Q11+GT_NG!Q11+GT_Spot!Q11+Bawana_NG!Q11+Bawana_RLNG!Q11+Bawana_Spot!Q11</f>
        <v>81.071982408295497</v>
      </c>
      <c r="G11" s="195">
        <f t="shared" si="1"/>
        <v>-0.11198240829550343</v>
      </c>
      <c r="H11" s="194">
        <f>PPCL_NG!K11+PPCL_Spot!K11+GT_NG!K11+GT_Spot!K11+Bawana_NG!K11+Bawana_RLNG!K11+Bawana_Spot!K11</f>
        <v>15.2</v>
      </c>
      <c r="I11" s="194">
        <f>PPCL_NG!R11+PPCL_Spot!R11+GT_NG!R11+GT_Spot!R11+Bawana_NG!R11+Bawana_RLNG!R11+Bawana_Spot!R11</f>
        <v>15.200607831677381</v>
      </c>
      <c r="J11" s="195">
        <f t="shared" si="2"/>
        <v>-6.0783167738165389E-4</v>
      </c>
      <c r="K11" s="194">
        <f>PPCL_NG!L11+PPCL_Spot!L11+GT_NG!L11+GT_Spot!L11+Bawana_NG!L11+Bawana_RLNG!L11+Bawana_Spot!L11</f>
        <v>67.990000000000009</v>
      </c>
      <c r="L11" s="194">
        <f>PPCL_NG!S11+PPCL_Spot!S11+GT_NG!S11+GT_Spot!S11+Bawana_NG!S11+Bawana_RLNG!S11+Bawana_Spot!S11</f>
        <v>68.021668041015516</v>
      </c>
      <c r="M11" s="195">
        <f t="shared" si="3"/>
        <v>-3.1668041015507242E-2</v>
      </c>
      <c r="N11" s="194">
        <f>PPCL_NG!M11+PPCL_Spot!M11+GT_NG!M11+GT_Spot!M11+Bawana_NG!M11+Bawana_RLNG!M11+Bawana_Spot!M11</f>
        <v>97.94</v>
      </c>
      <c r="O11" s="194">
        <f>PPCL_NG!T11+PPCL_Spot!T11+GT_NG!T11+GT_Spot!T11+Bawana_NG!T11+Bawana_RLNG!T11+Bawana_Spot!T11</f>
        <v>98.079826390622387</v>
      </c>
      <c r="P11" s="195">
        <f t="shared" si="4"/>
        <v>-0.13982639062238889</v>
      </c>
      <c r="Q11" s="195">
        <f t="shared" si="5"/>
        <v>-0.479999999999972</v>
      </c>
    </row>
    <row r="12" spans="1:17">
      <c r="A12" s="34" t="s">
        <v>54</v>
      </c>
      <c r="B12" s="194">
        <f>PPCL_NG!I12+PPCL_Spot!I12+GT_NG!I12+GT_Spot!I12+Bawana_NG!I12+Bawana_RLNG!I12+Bawana_Spot!I12</f>
        <v>141.29</v>
      </c>
      <c r="C12" s="194">
        <f>PPCL_NG!P12+PPCL_Spot!P12+GT_NG!P12+GT_Spot!P12+Bawana_NG!P12+Bawana_RLNG!P12+Bawana_Spot!P12</f>
        <v>141.48591532838918</v>
      </c>
      <c r="D12" s="195">
        <f t="shared" si="0"/>
        <v>-0.19591532838919079</v>
      </c>
      <c r="E12" s="194">
        <f>PPCL_NG!J12+PPCL_Spot!J12+GT_NG!J12+GT_Spot!J12+Bawana_NG!J12+Bawana_RLNG!J12+Bawana_Spot!J12</f>
        <v>80.959999999999994</v>
      </c>
      <c r="F12" s="194">
        <f>PPCL_NG!Q12+PPCL_Spot!Q12+GT_NG!Q12+GT_Spot!Q12+Bawana_NG!Q12+Bawana_RLNG!Q12+Bawana_Spot!Q12</f>
        <v>81.071982408295497</v>
      </c>
      <c r="G12" s="195">
        <f t="shared" si="1"/>
        <v>-0.11198240829550343</v>
      </c>
      <c r="H12" s="194">
        <f>PPCL_NG!K12+PPCL_Spot!K12+GT_NG!K12+GT_Spot!K12+Bawana_NG!K12+Bawana_RLNG!K12+Bawana_Spot!K12</f>
        <v>15.2</v>
      </c>
      <c r="I12" s="194">
        <f>PPCL_NG!R12+PPCL_Spot!R12+GT_NG!R12+GT_Spot!R12+Bawana_NG!R12+Bawana_RLNG!R12+Bawana_Spot!R12</f>
        <v>15.200607831677381</v>
      </c>
      <c r="J12" s="195">
        <f t="shared" si="2"/>
        <v>-6.0783167738165389E-4</v>
      </c>
      <c r="K12" s="194">
        <f>PPCL_NG!L12+PPCL_Spot!L12+GT_NG!L12+GT_Spot!L12+Bawana_NG!L12+Bawana_RLNG!L12+Bawana_Spot!L12</f>
        <v>67.990000000000009</v>
      </c>
      <c r="L12" s="194">
        <f>PPCL_NG!S12+PPCL_Spot!S12+GT_NG!S12+GT_Spot!S12+Bawana_NG!S12+Bawana_RLNG!S12+Bawana_Spot!S12</f>
        <v>68.021668041015516</v>
      </c>
      <c r="M12" s="195">
        <f t="shared" si="3"/>
        <v>-3.1668041015507242E-2</v>
      </c>
      <c r="N12" s="194">
        <f>PPCL_NG!M12+PPCL_Spot!M12+GT_NG!M12+GT_Spot!M12+Bawana_NG!M12+Bawana_RLNG!M12+Bawana_Spot!M12</f>
        <v>97.94</v>
      </c>
      <c r="O12" s="194">
        <f>PPCL_NG!T12+PPCL_Spot!T12+GT_NG!T12+GT_Spot!T12+Bawana_NG!T12+Bawana_RLNG!T12+Bawana_Spot!T12</f>
        <v>98.079826390622387</v>
      </c>
      <c r="P12" s="195">
        <f t="shared" si="4"/>
        <v>-0.13982639062238889</v>
      </c>
      <c r="Q12" s="195">
        <f t="shared" si="5"/>
        <v>-0.479999999999972</v>
      </c>
    </row>
    <row r="13" spans="1:17">
      <c r="A13" s="34" t="s">
        <v>55</v>
      </c>
      <c r="B13" s="194">
        <f>PPCL_NG!I13+PPCL_Spot!I13+GT_NG!I13+GT_Spot!I13+Bawana_NG!I13+Bawana_RLNG!I13+Bawana_Spot!I13</f>
        <v>141.29</v>
      </c>
      <c r="C13" s="194">
        <f>PPCL_NG!P13+PPCL_Spot!P13+GT_NG!P13+GT_Spot!P13+Bawana_NG!P13+Bawana_RLNG!P13+Bawana_Spot!P13</f>
        <v>141.48591532838918</v>
      </c>
      <c r="D13" s="195">
        <f t="shared" si="0"/>
        <v>-0.19591532838919079</v>
      </c>
      <c r="E13" s="194">
        <f>PPCL_NG!J13+PPCL_Spot!J13+GT_NG!J13+GT_Spot!J13+Bawana_NG!J13+Bawana_RLNG!J13+Bawana_Spot!J13</f>
        <v>80.959999999999994</v>
      </c>
      <c r="F13" s="194">
        <f>PPCL_NG!Q13+PPCL_Spot!Q13+GT_NG!Q13+GT_Spot!Q13+Bawana_NG!Q13+Bawana_RLNG!Q13+Bawana_Spot!Q13</f>
        <v>81.071982408295497</v>
      </c>
      <c r="G13" s="195">
        <f t="shared" si="1"/>
        <v>-0.11198240829550343</v>
      </c>
      <c r="H13" s="194">
        <f>PPCL_NG!K13+PPCL_Spot!K13+GT_NG!K13+GT_Spot!K13+Bawana_NG!K13+Bawana_RLNG!K13+Bawana_Spot!K13</f>
        <v>15.2</v>
      </c>
      <c r="I13" s="194">
        <f>PPCL_NG!R13+PPCL_Spot!R13+GT_NG!R13+GT_Spot!R13+Bawana_NG!R13+Bawana_RLNG!R13+Bawana_Spot!R13</f>
        <v>15.200607831677381</v>
      </c>
      <c r="J13" s="195">
        <f t="shared" si="2"/>
        <v>-6.0783167738165389E-4</v>
      </c>
      <c r="K13" s="194">
        <f>PPCL_NG!L13+PPCL_Spot!L13+GT_NG!L13+GT_Spot!L13+Bawana_NG!L13+Bawana_RLNG!L13+Bawana_Spot!L13</f>
        <v>67.990000000000009</v>
      </c>
      <c r="L13" s="194">
        <f>PPCL_NG!S13+PPCL_Spot!S13+GT_NG!S13+GT_Spot!S13+Bawana_NG!S13+Bawana_RLNG!S13+Bawana_Spot!S13</f>
        <v>68.021668041015516</v>
      </c>
      <c r="M13" s="195">
        <f t="shared" si="3"/>
        <v>-3.1668041015507242E-2</v>
      </c>
      <c r="N13" s="194">
        <f>PPCL_NG!M13+PPCL_Spot!M13+GT_NG!M13+GT_Spot!M13+Bawana_NG!M13+Bawana_RLNG!M13+Bawana_Spot!M13</f>
        <v>97.94</v>
      </c>
      <c r="O13" s="194">
        <f>PPCL_NG!T13+PPCL_Spot!T13+GT_NG!T13+GT_Spot!T13+Bawana_NG!T13+Bawana_RLNG!T13+Bawana_Spot!T13</f>
        <v>98.079826390622387</v>
      </c>
      <c r="P13" s="195">
        <f t="shared" si="4"/>
        <v>-0.13982639062238889</v>
      </c>
      <c r="Q13" s="195">
        <f t="shared" si="5"/>
        <v>-0.479999999999972</v>
      </c>
    </row>
    <row r="14" spans="1:17">
      <c r="A14" s="34" t="s">
        <v>56</v>
      </c>
      <c r="B14" s="194">
        <f>PPCL_NG!I14+PPCL_Spot!I14+GT_NG!I14+GT_Spot!I14+Bawana_NG!I14+Bawana_RLNG!I14+Bawana_Spot!I14</f>
        <v>141.29</v>
      </c>
      <c r="C14" s="194">
        <f>PPCL_NG!P14+PPCL_Spot!P14+GT_NG!P14+GT_Spot!P14+Bawana_NG!P14+Bawana_RLNG!P14+Bawana_Spot!P14</f>
        <v>141.48591532838918</v>
      </c>
      <c r="D14" s="195">
        <f t="shared" si="0"/>
        <v>-0.19591532838919079</v>
      </c>
      <c r="E14" s="194">
        <f>PPCL_NG!J14+PPCL_Spot!J14+GT_NG!J14+GT_Spot!J14+Bawana_NG!J14+Bawana_RLNG!J14+Bawana_Spot!J14</f>
        <v>80.959999999999994</v>
      </c>
      <c r="F14" s="194">
        <f>PPCL_NG!Q14+PPCL_Spot!Q14+GT_NG!Q14+GT_Spot!Q14+Bawana_NG!Q14+Bawana_RLNG!Q14+Bawana_Spot!Q14</f>
        <v>81.071982408295497</v>
      </c>
      <c r="G14" s="195">
        <f t="shared" si="1"/>
        <v>-0.11198240829550343</v>
      </c>
      <c r="H14" s="194">
        <f>PPCL_NG!K14+PPCL_Spot!K14+GT_NG!K14+GT_Spot!K14+Bawana_NG!K14+Bawana_RLNG!K14+Bawana_Spot!K14</f>
        <v>15.2</v>
      </c>
      <c r="I14" s="194">
        <f>PPCL_NG!R14+PPCL_Spot!R14+GT_NG!R14+GT_Spot!R14+Bawana_NG!R14+Bawana_RLNG!R14+Bawana_Spot!R14</f>
        <v>15.200607831677381</v>
      </c>
      <c r="J14" s="195">
        <f t="shared" si="2"/>
        <v>-6.0783167738165389E-4</v>
      </c>
      <c r="K14" s="194">
        <f>PPCL_NG!L14+PPCL_Spot!L14+GT_NG!L14+GT_Spot!L14+Bawana_NG!L14+Bawana_RLNG!L14+Bawana_Spot!L14</f>
        <v>67.990000000000009</v>
      </c>
      <c r="L14" s="194">
        <f>PPCL_NG!S14+PPCL_Spot!S14+GT_NG!S14+GT_Spot!S14+Bawana_NG!S14+Bawana_RLNG!S14+Bawana_Spot!S14</f>
        <v>68.021668041015516</v>
      </c>
      <c r="M14" s="195">
        <f t="shared" si="3"/>
        <v>-3.1668041015507242E-2</v>
      </c>
      <c r="N14" s="194">
        <f>PPCL_NG!M14+PPCL_Spot!M14+GT_NG!M14+GT_Spot!M14+Bawana_NG!M14+Bawana_RLNG!M14+Bawana_Spot!M14</f>
        <v>97.94</v>
      </c>
      <c r="O14" s="194">
        <f>PPCL_NG!T14+PPCL_Spot!T14+GT_NG!T14+GT_Spot!T14+Bawana_NG!T14+Bawana_RLNG!T14+Bawana_Spot!T14</f>
        <v>98.079826390622387</v>
      </c>
      <c r="P14" s="195">
        <f t="shared" si="4"/>
        <v>-0.13982639062238889</v>
      </c>
      <c r="Q14" s="195">
        <f t="shared" si="5"/>
        <v>-0.479999999999972</v>
      </c>
    </row>
    <row r="15" spans="1:17">
      <c r="A15" s="34" t="s">
        <v>57</v>
      </c>
      <c r="B15" s="194">
        <f>PPCL_NG!I15+PPCL_Spot!I15+GT_NG!I15+GT_Spot!I15+Bawana_NG!I15+Bawana_RLNG!I15+Bawana_Spot!I15</f>
        <v>141.29</v>
      </c>
      <c r="C15" s="194">
        <f>PPCL_NG!P15+PPCL_Spot!P15+GT_NG!P15+GT_Spot!P15+Bawana_NG!P15+Bawana_RLNG!P15+Bawana_Spot!P15</f>
        <v>141.48591532838918</v>
      </c>
      <c r="D15" s="195">
        <f t="shared" si="0"/>
        <v>-0.19591532838919079</v>
      </c>
      <c r="E15" s="194">
        <f>PPCL_NG!J15+PPCL_Spot!J15+GT_NG!J15+GT_Spot!J15+Bawana_NG!J15+Bawana_RLNG!J15+Bawana_Spot!J15</f>
        <v>80.959999999999994</v>
      </c>
      <c r="F15" s="194">
        <f>PPCL_NG!Q15+PPCL_Spot!Q15+GT_NG!Q15+GT_Spot!Q15+Bawana_NG!Q15+Bawana_RLNG!Q15+Bawana_Spot!Q15</f>
        <v>81.071982408295497</v>
      </c>
      <c r="G15" s="195">
        <f t="shared" si="1"/>
        <v>-0.11198240829550343</v>
      </c>
      <c r="H15" s="194">
        <f>PPCL_NG!K15+PPCL_Spot!K15+GT_NG!K15+GT_Spot!K15+Bawana_NG!K15+Bawana_RLNG!K15+Bawana_Spot!K15</f>
        <v>15.2</v>
      </c>
      <c r="I15" s="194">
        <f>PPCL_NG!R15+PPCL_Spot!R15+GT_NG!R15+GT_Spot!R15+Bawana_NG!R15+Bawana_RLNG!R15+Bawana_Spot!R15</f>
        <v>15.200607831677381</v>
      </c>
      <c r="J15" s="195">
        <f t="shared" si="2"/>
        <v>-6.0783167738165389E-4</v>
      </c>
      <c r="K15" s="194">
        <f>PPCL_NG!L15+PPCL_Spot!L15+GT_NG!L15+GT_Spot!L15+Bawana_NG!L15+Bawana_RLNG!L15+Bawana_Spot!L15</f>
        <v>67.990000000000009</v>
      </c>
      <c r="L15" s="194">
        <f>PPCL_NG!S15+PPCL_Spot!S15+GT_NG!S15+GT_Spot!S15+Bawana_NG!S15+Bawana_RLNG!S15+Bawana_Spot!S15</f>
        <v>68.021668041015516</v>
      </c>
      <c r="M15" s="195">
        <f t="shared" si="3"/>
        <v>-3.1668041015507242E-2</v>
      </c>
      <c r="N15" s="194">
        <f>PPCL_NG!M15+PPCL_Spot!M15+GT_NG!M15+GT_Spot!M15+Bawana_NG!M15+Bawana_RLNG!M15+Bawana_Spot!M15</f>
        <v>97.94</v>
      </c>
      <c r="O15" s="194">
        <f>PPCL_NG!T15+PPCL_Spot!T15+GT_NG!T15+GT_Spot!T15+Bawana_NG!T15+Bawana_RLNG!T15+Bawana_Spot!T15</f>
        <v>98.079826390622387</v>
      </c>
      <c r="P15" s="195">
        <f t="shared" si="4"/>
        <v>-0.13982639062238889</v>
      </c>
      <c r="Q15" s="195">
        <f t="shared" si="5"/>
        <v>-0.479999999999972</v>
      </c>
    </row>
    <row r="16" spans="1:17">
      <c r="A16" s="34" t="s">
        <v>58</v>
      </c>
      <c r="B16" s="194">
        <f>PPCL_NG!I16+PPCL_Spot!I16+GT_NG!I16+GT_Spot!I16+Bawana_NG!I16+Bawana_RLNG!I16+Bawana_Spot!I16</f>
        <v>141.29</v>
      </c>
      <c r="C16" s="194">
        <f>PPCL_NG!P16+PPCL_Spot!P16+GT_NG!P16+GT_Spot!P16+Bawana_NG!P16+Bawana_RLNG!P16+Bawana_Spot!P16</f>
        <v>141.48591532838918</v>
      </c>
      <c r="D16" s="195">
        <f t="shared" si="0"/>
        <v>-0.19591532838919079</v>
      </c>
      <c r="E16" s="194">
        <f>PPCL_NG!J16+PPCL_Spot!J16+GT_NG!J16+GT_Spot!J16+Bawana_NG!J16+Bawana_RLNG!J16+Bawana_Spot!J16</f>
        <v>80.959999999999994</v>
      </c>
      <c r="F16" s="194">
        <f>PPCL_NG!Q16+PPCL_Spot!Q16+GT_NG!Q16+GT_Spot!Q16+Bawana_NG!Q16+Bawana_RLNG!Q16+Bawana_Spot!Q16</f>
        <v>81.071982408295497</v>
      </c>
      <c r="G16" s="195">
        <f t="shared" si="1"/>
        <v>-0.11198240829550343</v>
      </c>
      <c r="H16" s="194">
        <f>PPCL_NG!K16+PPCL_Spot!K16+GT_NG!K16+GT_Spot!K16+Bawana_NG!K16+Bawana_RLNG!K16+Bawana_Spot!K16</f>
        <v>15.2</v>
      </c>
      <c r="I16" s="194">
        <f>PPCL_NG!R16+PPCL_Spot!R16+GT_NG!R16+GT_Spot!R16+Bawana_NG!R16+Bawana_RLNG!R16+Bawana_Spot!R16</f>
        <v>15.200607831677381</v>
      </c>
      <c r="J16" s="195">
        <f t="shared" si="2"/>
        <v>-6.0783167738165389E-4</v>
      </c>
      <c r="K16" s="194">
        <f>PPCL_NG!L16+PPCL_Spot!L16+GT_NG!L16+GT_Spot!L16+Bawana_NG!L16+Bawana_RLNG!L16+Bawana_Spot!L16</f>
        <v>67.990000000000009</v>
      </c>
      <c r="L16" s="194">
        <f>PPCL_NG!S16+PPCL_Spot!S16+GT_NG!S16+GT_Spot!S16+Bawana_NG!S16+Bawana_RLNG!S16+Bawana_Spot!S16</f>
        <v>68.021668041015516</v>
      </c>
      <c r="M16" s="195">
        <f t="shared" si="3"/>
        <v>-3.1668041015507242E-2</v>
      </c>
      <c r="N16" s="194">
        <f>PPCL_NG!M16+PPCL_Spot!M16+GT_NG!M16+GT_Spot!M16+Bawana_NG!M16+Bawana_RLNG!M16+Bawana_Spot!M16</f>
        <v>97.94</v>
      </c>
      <c r="O16" s="194">
        <f>PPCL_NG!T16+PPCL_Spot!T16+GT_NG!T16+GT_Spot!T16+Bawana_NG!T16+Bawana_RLNG!T16+Bawana_Spot!T16</f>
        <v>98.079826390622387</v>
      </c>
      <c r="P16" s="195">
        <f t="shared" si="4"/>
        <v>-0.13982639062238889</v>
      </c>
      <c r="Q16" s="195">
        <f t="shared" si="5"/>
        <v>-0.479999999999972</v>
      </c>
    </row>
    <row r="17" spans="1:17">
      <c r="A17" s="34" t="s">
        <v>59</v>
      </c>
      <c r="B17" s="194">
        <f>PPCL_NG!I17+PPCL_Spot!I17+GT_NG!I17+GT_Spot!I17+Bawana_NG!I17+Bawana_RLNG!I17+Bawana_Spot!I17</f>
        <v>141.29</v>
      </c>
      <c r="C17" s="194">
        <f>PPCL_NG!P17+PPCL_Spot!P17+GT_NG!P17+GT_Spot!P17+Bawana_NG!P17+Bawana_RLNG!P17+Bawana_Spot!P17</f>
        <v>141.48591532838918</v>
      </c>
      <c r="D17" s="195">
        <f t="shared" si="0"/>
        <v>-0.19591532838919079</v>
      </c>
      <c r="E17" s="194">
        <f>PPCL_NG!J17+PPCL_Spot!J17+GT_NG!J17+GT_Spot!J17+Bawana_NG!J17+Bawana_RLNG!J17+Bawana_Spot!J17</f>
        <v>80.959999999999994</v>
      </c>
      <c r="F17" s="194">
        <f>PPCL_NG!Q17+PPCL_Spot!Q17+GT_NG!Q17+GT_Spot!Q17+Bawana_NG!Q17+Bawana_RLNG!Q17+Bawana_Spot!Q17</f>
        <v>81.071982408295497</v>
      </c>
      <c r="G17" s="195">
        <f t="shared" si="1"/>
        <v>-0.11198240829550343</v>
      </c>
      <c r="H17" s="194">
        <f>PPCL_NG!K17+PPCL_Spot!K17+GT_NG!K17+GT_Spot!K17+Bawana_NG!K17+Bawana_RLNG!K17+Bawana_Spot!K17</f>
        <v>15.2</v>
      </c>
      <c r="I17" s="194">
        <f>PPCL_NG!R17+PPCL_Spot!R17+GT_NG!R17+GT_Spot!R17+Bawana_NG!R17+Bawana_RLNG!R17+Bawana_Spot!R17</f>
        <v>15.200607831677381</v>
      </c>
      <c r="J17" s="195">
        <f t="shared" si="2"/>
        <v>-6.0783167738165389E-4</v>
      </c>
      <c r="K17" s="194">
        <f>PPCL_NG!L17+PPCL_Spot!L17+GT_NG!L17+GT_Spot!L17+Bawana_NG!L17+Bawana_RLNG!L17+Bawana_Spot!L17</f>
        <v>67.990000000000009</v>
      </c>
      <c r="L17" s="194">
        <f>PPCL_NG!S17+PPCL_Spot!S17+GT_NG!S17+GT_Spot!S17+Bawana_NG!S17+Bawana_RLNG!S17+Bawana_Spot!S17</f>
        <v>68.021668041015516</v>
      </c>
      <c r="M17" s="195">
        <f t="shared" si="3"/>
        <v>-3.1668041015507242E-2</v>
      </c>
      <c r="N17" s="194">
        <f>PPCL_NG!M17+PPCL_Spot!M17+GT_NG!M17+GT_Spot!M17+Bawana_NG!M17+Bawana_RLNG!M17+Bawana_Spot!M17</f>
        <v>97.94</v>
      </c>
      <c r="O17" s="194">
        <f>PPCL_NG!T17+PPCL_Spot!T17+GT_NG!T17+GT_Spot!T17+Bawana_NG!T17+Bawana_RLNG!T17+Bawana_Spot!T17</f>
        <v>98.079826390622387</v>
      </c>
      <c r="P17" s="195">
        <f t="shared" si="4"/>
        <v>-0.13982639062238889</v>
      </c>
      <c r="Q17" s="195">
        <f t="shared" si="5"/>
        <v>-0.479999999999972</v>
      </c>
    </row>
    <row r="18" spans="1:17">
      <c r="A18" s="34" t="s">
        <v>60</v>
      </c>
      <c r="B18" s="194">
        <f>PPCL_NG!I18+PPCL_Spot!I18+GT_NG!I18+GT_Spot!I18+Bawana_NG!I18+Bawana_RLNG!I18+Bawana_Spot!I18</f>
        <v>141.29</v>
      </c>
      <c r="C18" s="194">
        <f>PPCL_NG!P18+PPCL_Spot!P18+GT_NG!P18+GT_Spot!P18+Bawana_NG!P18+Bawana_RLNG!P18+Bawana_Spot!P18</f>
        <v>141.48591532838918</v>
      </c>
      <c r="D18" s="195">
        <f t="shared" si="0"/>
        <v>-0.19591532838919079</v>
      </c>
      <c r="E18" s="194">
        <f>PPCL_NG!J18+PPCL_Spot!J18+GT_NG!J18+GT_Spot!J18+Bawana_NG!J18+Bawana_RLNG!J18+Bawana_Spot!J18</f>
        <v>80.959999999999994</v>
      </c>
      <c r="F18" s="194">
        <f>PPCL_NG!Q18+PPCL_Spot!Q18+GT_NG!Q18+GT_Spot!Q18+Bawana_NG!Q18+Bawana_RLNG!Q18+Bawana_Spot!Q18</f>
        <v>81.071982408295497</v>
      </c>
      <c r="G18" s="195">
        <f t="shared" si="1"/>
        <v>-0.11198240829550343</v>
      </c>
      <c r="H18" s="194">
        <f>PPCL_NG!K18+PPCL_Spot!K18+GT_NG!K18+GT_Spot!K18+Bawana_NG!K18+Bawana_RLNG!K18+Bawana_Spot!K18</f>
        <v>15.2</v>
      </c>
      <c r="I18" s="194">
        <f>PPCL_NG!R18+PPCL_Spot!R18+GT_NG!R18+GT_Spot!R18+Bawana_NG!R18+Bawana_RLNG!R18+Bawana_Spot!R18</f>
        <v>15.200607831677381</v>
      </c>
      <c r="J18" s="195">
        <f t="shared" si="2"/>
        <v>-6.0783167738165389E-4</v>
      </c>
      <c r="K18" s="194">
        <f>PPCL_NG!L18+PPCL_Spot!L18+GT_NG!L18+GT_Spot!L18+Bawana_NG!L18+Bawana_RLNG!L18+Bawana_Spot!L18</f>
        <v>67.990000000000009</v>
      </c>
      <c r="L18" s="194">
        <f>PPCL_NG!S18+PPCL_Spot!S18+GT_NG!S18+GT_Spot!S18+Bawana_NG!S18+Bawana_RLNG!S18+Bawana_Spot!S18</f>
        <v>68.021668041015516</v>
      </c>
      <c r="M18" s="195">
        <f t="shared" si="3"/>
        <v>-3.1668041015507242E-2</v>
      </c>
      <c r="N18" s="194">
        <f>PPCL_NG!M18+PPCL_Spot!M18+GT_NG!M18+GT_Spot!M18+Bawana_NG!M18+Bawana_RLNG!M18+Bawana_Spot!M18</f>
        <v>97.94</v>
      </c>
      <c r="O18" s="194">
        <f>PPCL_NG!T18+PPCL_Spot!T18+GT_NG!T18+GT_Spot!T18+Bawana_NG!T18+Bawana_RLNG!T18+Bawana_Spot!T18</f>
        <v>98.079826390622387</v>
      </c>
      <c r="P18" s="195">
        <f t="shared" si="4"/>
        <v>-0.13982639062238889</v>
      </c>
      <c r="Q18" s="195">
        <f t="shared" si="5"/>
        <v>-0.479999999999972</v>
      </c>
    </row>
    <row r="19" spans="1:17">
      <c r="A19" s="34" t="s">
        <v>61</v>
      </c>
      <c r="B19" s="194">
        <f>PPCL_NG!I19+PPCL_Spot!I19+GT_NG!I19+GT_Spot!I19+Bawana_NG!I19+Bawana_RLNG!I19+Bawana_Spot!I19</f>
        <v>141.29</v>
      </c>
      <c r="C19" s="194">
        <f>PPCL_NG!P19+PPCL_Spot!P19+GT_NG!P19+GT_Spot!P19+Bawana_NG!P19+Bawana_RLNG!P19+Bawana_Spot!P19</f>
        <v>141.48591532838918</v>
      </c>
      <c r="D19" s="195">
        <f t="shared" si="0"/>
        <v>-0.19591532838919079</v>
      </c>
      <c r="E19" s="194">
        <f>PPCL_NG!J19+PPCL_Spot!J19+GT_NG!J19+GT_Spot!J19+Bawana_NG!J19+Bawana_RLNG!J19+Bawana_Spot!J19</f>
        <v>80.959999999999994</v>
      </c>
      <c r="F19" s="194">
        <f>PPCL_NG!Q19+PPCL_Spot!Q19+GT_NG!Q19+GT_Spot!Q19+Bawana_NG!Q19+Bawana_RLNG!Q19+Bawana_Spot!Q19</f>
        <v>81.071982408295497</v>
      </c>
      <c r="G19" s="195">
        <f t="shared" si="1"/>
        <v>-0.11198240829550343</v>
      </c>
      <c r="H19" s="194">
        <f>PPCL_NG!K19+PPCL_Spot!K19+GT_NG!K19+GT_Spot!K19+Bawana_NG!K19+Bawana_RLNG!K19+Bawana_Spot!K19</f>
        <v>15.2</v>
      </c>
      <c r="I19" s="194">
        <f>PPCL_NG!R19+PPCL_Spot!R19+GT_NG!R19+GT_Spot!R19+Bawana_NG!R19+Bawana_RLNG!R19+Bawana_Spot!R19</f>
        <v>15.200607831677381</v>
      </c>
      <c r="J19" s="195">
        <f t="shared" si="2"/>
        <v>-6.0783167738165389E-4</v>
      </c>
      <c r="K19" s="194">
        <f>PPCL_NG!L19+PPCL_Spot!L19+GT_NG!L19+GT_Spot!L19+Bawana_NG!L19+Bawana_RLNG!L19+Bawana_Spot!L19</f>
        <v>67.990000000000009</v>
      </c>
      <c r="L19" s="194">
        <f>PPCL_NG!S19+PPCL_Spot!S19+GT_NG!S19+GT_Spot!S19+Bawana_NG!S19+Bawana_RLNG!S19+Bawana_Spot!S19</f>
        <v>68.021668041015516</v>
      </c>
      <c r="M19" s="195">
        <f t="shared" si="3"/>
        <v>-3.1668041015507242E-2</v>
      </c>
      <c r="N19" s="194">
        <f>PPCL_NG!M19+PPCL_Spot!M19+GT_NG!M19+GT_Spot!M19+Bawana_NG!M19+Bawana_RLNG!M19+Bawana_Spot!M19</f>
        <v>97.94</v>
      </c>
      <c r="O19" s="194">
        <f>PPCL_NG!T19+PPCL_Spot!T19+GT_NG!T19+GT_Spot!T19+Bawana_NG!T19+Bawana_RLNG!T19+Bawana_Spot!T19</f>
        <v>98.079826390622387</v>
      </c>
      <c r="P19" s="195">
        <f t="shared" si="4"/>
        <v>-0.13982639062238889</v>
      </c>
      <c r="Q19" s="195">
        <f t="shared" si="5"/>
        <v>-0.479999999999972</v>
      </c>
    </row>
    <row r="20" spans="1:17">
      <c r="A20" s="34" t="s">
        <v>62</v>
      </c>
      <c r="B20" s="194">
        <f>PPCL_NG!I20+PPCL_Spot!I20+GT_NG!I20+GT_Spot!I20+Bawana_NG!I20+Bawana_RLNG!I20+Bawana_Spot!I20</f>
        <v>141.29</v>
      </c>
      <c r="C20" s="194">
        <f>PPCL_NG!P20+PPCL_Spot!P20+GT_NG!P20+GT_Spot!P20+Bawana_NG!P20+Bawana_RLNG!P20+Bawana_Spot!P20</f>
        <v>141.48591532838918</v>
      </c>
      <c r="D20" s="195">
        <f t="shared" si="0"/>
        <v>-0.19591532838919079</v>
      </c>
      <c r="E20" s="194">
        <f>PPCL_NG!J20+PPCL_Spot!J20+GT_NG!J20+GT_Spot!J20+Bawana_NG!J20+Bawana_RLNG!J20+Bawana_Spot!J20</f>
        <v>80.959999999999994</v>
      </c>
      <c r="F20" s="194">
        <f>PPCL_NG!Q20+PPCL_Spot!Q20+GT_NG!Q20+GT_Spot!Q20+Bawana_NG!Q20+Bawana_RLNG!Q20+Bawana_Spot!Q20</f>
        <v>81.071982408295497</v>
      </c>
      <c r="G20" s="195">
        <f t="shared" si="1"/>
        <v>-0.11198240829550343</v>
      </c>
      <c r="H20" s="194">
        <f>PPCL_NG!K20+PPCL_Spot!K20+GT_NG!K20+GT_Spot!K20+Bawana_NG!K20+Bawana_RLNG!K20+Bawana_Spot!K20</f>
        <v>15.2</v>
      </c>
      <c r="I20" s="194">
        <f>PPCL_NG!R20+PPCL_Spot!R20+GT_NG!R20+GT_Spot!R20+Bawana_NG!R20+Bawana_RLNG!R20+Bawana_Spot!R20</f>
        <v>15.200607831677381</v>
      </c>
      <c r="J20" s="195">
        <f t="shared" si="2"/>
        <v>-6.0783167738165389E-4</v>
      </c>
      <c r="K20" s="194">
        <f>PPCL_NG!L20+PPCL_Spot!L20+GT_NG!L20+GT_Spot!L20+Bawana_NG!L20+Bawana_RLNG!L20+Bawana_Spot!L20</f>
        <v>67.990000000000009</v>
      </c>
      <c r="L20" s="194">
        <f>PPCL_NG!S20+PPCL_Spot!S20+GT_NG!S20+GT_Spot!S20+Bawana_NG!S20+Bawana_RLNG!S20+Bawana_Spot!S20</f>
        <v>68.021668041015516</v>
      </c>
      <c r="M20" s="195">
        <f t="shared" si="3"/>
        <v>-3.1668041015507242E-2</v>
      </c>
      <c r="N20" s="194">
        <f>PPCL_NG!M20+PPCL_Spot!M20+GT_NG!M20+GT_Spot!M20+Bawana_NG!M20+Bawana_RLNG!M20+Bawana_Spot!M20</f>
        <v>97.94</v>
      </c>
      <c r="O20" s="194">
        <f>PPCL_NG!T20+PPCL_Spot!T20+GT_NG!T20+GT_Spot!T20+Bawana_NG!T20+Bawana_RLNG!T20+Bawana_Spot!T20</f>
        <v>98.079826390622387</v>
      </c>
      <c r="P20" s="195">
        <f t="shared" si="4"/>
        <v>-0.13982639062238889</v>
      </c>
      <c r="Q20" s="195">
        <f t="shared" si="5"/>
        <v>-0.479999999999972</v>
      </c>
    </row>
    <row r="21" spans="1:17">
      <c r="A21" s="34" t="s">
        <v>63</v>
      </c>
      <c r="B21" s="194">
        <f>PPCL_NG!I21+PPCL_Spot!I21+GT_NG!I21+GT_Spot!I21+Bawana_NG!I21+Bawana_RLNG!I21+Bawana_Spot!I21</f>
        <v>141.29</v>
      </c>
      <c r="C21" s="194">
        <f>PPCL_NG!P21+PPCL_Spot!P21+GT_NG!P21+GT_Spot!P21+Bawana_NG!P21+Bawana_RLNG!P21+Bawana_Spot!P21</f>
        <v>141.48591532838918</v>
      </c>
      <c r="D21" s="195">
        <f t="shared" si="0"/>
        <v>-0.19591532838919079</v>
      </c>
      <c r="E21" s="194">
        <f>PPCL_NG!J21+PPCL_Spot!J21+GT_NG!J21+GT_Spot!J21+Bawana_NG!J21+Bawana_RLNG!J21+Bawana_Spot!J21</f>
        <v>80.959999999999994</v>
      </c>
      <c r="F21" s="194">
        <f>PPCL_NG!Q21+PPCL_Spot!Q21+GT_NG!Q21+GT_Spot!Q21+Bawana_NG!Q21+Bawana_RLNG!Q21+Bawana_Spot!Q21</f>
        <v>81.071982408295497</v>
      </c>
      <c r="G21" s="195">
        <f t="shared" si="1"/>
        <v>-0.11198240829550343</v>
      </c>
      <c r="H21" s="194">
        <f>PPCL_NG!K21+PPCL_Spot!K21+GT_NG!K21+GT_Spot!K21+Bawana_NG!K21+Bawana_RLNG!K21+Bawana_Spot!K21</f>
        <v>15.2</v>
      </c>
      <c r="I21" s="194">
        <f>PPCL_NG!R21+PPCL_Spot!R21+GT_NG!R21+GT_Spot!R21+Bawana_NG!R21+Bawana_RLNG!R21+Bawana_Spot!R21</f>
        <v>15.200607831677381</v>
      </c>
      <c r="J21" s="195">
        <f t="shared" si="2"/>
        <v>-6.0783167738165389E-4</v>
      </c>
      <c r="K21" s="194">
        <f>PPCL_NG!L21+PPCL_Spot!L21+GT_NG!L21+GT_Spot!L21+Bawana_NG!L21+Bawana_RLNG!L21+Bawana_Spot!L21</f>
        <v>67.990000000000009</v>
      </c>
      <c r="L21" s="194">
        <f>PPCL_NG!S21+PPCL_Spot!S21+GT_NG!S21+GT_Spot!S21+Bawana_NG!S21+Bawana_RLNG!S21+Bawana_Spot!S21</f>
        <v>68.021668041015516</v>
      </c>
      <c r="M21" s="195">
        <f t="shared" si="3"/>
        <v>-3.1668041015507242E-2</v>
      </c>
      <c r="N21" s="194">
        <f>PPCL_NG!M21+PPCL_Spot!M21+GT_NG!M21+GT_Spot!M21+Bawana_NG!M21+Bawana_RLNG!M21+Bawana_Spot!M21</f>
        <v>97.94</v>
      </c>
      <c r="O21" s="194">
        <f>PPCL_NG!T21+PPCL_Spot!T21+GT_NG!T21+GT_Spot!T21+Bawana_NG!T21+Bawana_RLNG!T21+Bawana_Spot!T21</f>
        <v>98.079826390622387</v>
      </c>
      <c r="P21" s="195">
        <f t="shared" si="4"/>
        <v>-0.13982639062238889</v>
      </c>
      <c r="Q21" s="195">
        <f t="shared" si="5"/>
        <v>-0.479999999999972</v>
      </c>
    </row>
    <row r="22" spans="1:17">
      <c r="A22" s="34" t="s">
        <v>64</v>
      </c>
      <c r="B22" s="194">
        <f>PPCL_NG!I22+PPCL_Spot!I22+GT_NG!I22+GT_Spot!I22+Bawana_NG!I22+Bawana_RLNG!I22+Bawana_Spot!I22</f>
        <v>141.29</v>
      </c>
      <c r="C22" s="194">
        <f>PPCL_NG!P22+PPCL_Spot!P22+GT_NG!P22+GT_Spot!P22+Bawana_NG!P22+Bawana_RLNG!P22+Bawana_Spot!P22</f>
        <v>141.48591532838918</v>
      </c>
      <c r="D22" s="195">
        <f t="shared" si="0"/>
        <v>-0.19591532838919079</v>
      </c>
      <c r="E22" s="194">
        <f>PPCL_NG!J22+PPCL_Spot!J22+GT_NG!J22+GT_Spot!J22+Bawana_NG!J22+Bawana_RLNG!J22+Bawana_Spot!J22</f>
        <v>80.959999999999994</v>
      </c>
      <c r="F22" s="194">
        <f>PPCL_NG!Q22+PPCL_Spot!Q22+GT_NG!Q22+GT_Spot!Q22+Bawana_NG!Q22+Bawana_RLNG!Q22+Bawana_Spot!Q22</f>
        <v>81.071982408295497</v>
      </c>
      <c r="G22" s="195">
        <f t="shared" si="1"/>
        <v>-0.11198240829550343</v>
      </c>
      <c r="H22" s="194">
        <f>PPCL_NG!K22+PPCL_Spot!K22+GT_NG!K22+GT_Spot!K22+Bawana_NG!K22+Bawana_RLNG!K22+Bawana_Spot!K22</f>
        <v>15.2</v>
      </c>
      <c r="I22" s="194">
        <f>PPCL_NG!R22+PPCL_Spot!R22+GT_NG!R22+GT_Spot!R22+Bawana_NG!R22+Bawana_RLNG!R22+Bawana_Spot!R22</f>
        <v>15.200607831677381</v>
      </c>
      <c r="J22" s="195">
        <f t="shared" si="2"/>
        <v>-6.0783167738165389E-4</v>
      </c>
      <c r="K22" s="194">
        <f>PPCL_NG!L22+PPCL_Spot!L22+GT_NG!L22+GT_Spot!L22+Bawana_NG!L22+Bawana_RLNG!L22+Bawana_Spot!L22</f>
        <v>67.990000000000009</v>
      </c>
      <c r="L22" s="194">
        <f>PPCL_NG!S22+PPCL_Spot!S22+GT_NG!S22+GT_Spot!S22+Bawana_NG!S22+Bawana_RLNG!S22+Bawana_Spot!S22</f>
        <v>68.021668041015516</v>
      </c>
      <c r="M22" s="195">
        <f t="shared" si="3"/>
        <v>-3.1668041015507242E-2</v>
      </c>
      <c r="N22" s="194">
        <f>PPCL_NG!M22+PPCL_Spot!M22+GT_NG!M22+GT_Spot!M22+Bawana_NG!M22+Bawana_RLNG!M22+Bawana_Spot!M22</f>
        <v>97.94</v>
      </c>
      <c r="O22" s="194">
        <f>PPCL_NG!T22+PPCL_Spot!T22+GT_NG!T22+GT_Spot!T22+Bawana_NG!T22+Bawana_RLNG!T22+Bawana_Spot!T22</f>
        <v>98.079826390622387</v>
      </c>
      <c r="P22" s="195">
        <f t="shared" si="4"/>
        <v>-0.13982639062238889</v>
      </c>
      <c r="Q22" s="195">
        <f t="shared" si="5"/>
        <v>-0.479999999999972</v>
      </c>
    </row>
    <row r="23" spans="1:17">
      <c r="A23" s="34" t="s">
        <v>65</v>
      </c>
      <c r="B23" s="194">
        <f>PPCL_NG!I23+PPCL_Spot!I23+GT_NG!I23+GT_Spot!I23+Bawana_NG!I23+Bawana_RLNG!I23+Bawana_Spot!I23</f>
        <v>141.29</v>
      </c>
      <c r="C23" s="194">
        <f>PPCL_NG!P23+PPCL_Spot!P23+GT_NG!P23+GT_Spot!P23+Bawana_NG!P23+Bawana_RLNG!P23+Bawana_Spot!P23</f>
        <v>141.48591532838918</v>
      </c>
      <c r="D23" s="195">
        <f t="shared" si="0"/>
        <v>-0.19591532838919079</v>
      </c>
      <c r="E23" s="194">
        <f>PPCL_NG!J23+PPCL_Spot!J23+GT_NG!J23+GT_Spot!J23+Bawana_NG!J23+Bawana_RLNG!J23+Bawana_Spot!J23</f>
        <v>80.959999999999994</v>
      </c>
      <c r="F23" s="194">
        <f>PPCL_NG!Q23+PPCL_Spot!Q23+GT_NG!Q23+GT_Spot!Q23+Bawana_NG!Q23+Bawana_RLNG!Q23+Bawana_Spot!Q23</f>
        <v>81.071982408295497</v>
      </c>
      <c r="G23" s="195">
        <f t="shared" si="1"/>
        <v>-0.11198240829550343</v>
      </c>
      <c r="H23" s="194">
        <f>PPCL_NG!K23+PPCL_Spot!K23+GT_NG!K23+GT_Spot!K23+Bawana_NG!K23+Bawana_RLNG!K23+Bawana_Spot!K23</f>
        <v>15.2</v>
      </c>
      <c r="I23" s="194">
        <f>PPCL_NG!R23+PPCL_Spot!R23+GT_NG!R23+GT_Spot!R23+Bawana_NG!R23+Bawana_RLNG!R23+Bawana_Spot!R23</f>
        <v>15.200607831677381</v>
      </c>
      <c r="J23" s="195">
        <f t="shared" si="2"/>
        <v>-6.0783167738165389E-4</v>
      </c>
      <c r="K23" s="194">
        <f>PPCL_NG!L23+PPCL_Spot!L23+GT_NG!L23+GT_Spot!L23+Bawana_NG!L23+Bawana_RLNG!L23+Bawana_Spot!L23</f>
        <v>67.990000000000009</v>
      </c>
      <c r="L23" s="194">
        <f>PPCL_NG!S23+PPCL_Spot!S23+GT_NG!S23+GT_Spot!S23+Bawana_NG!S23+Bawana_RLNG!S23+Bawana_Spot!S23</f>
        <v>68.021668041015516</v>
      </c>
      <c r="M23" s="195">
        <f t="shared" si="3"/>
        <v>-3.1668041015507242E-2</v>
      </c>
      <c r="N23" s="194">
        <f>PPCL_NG!M23+PPCL_Spot!M23+GT_NG!M23+GT_Spot!M23+Bawana_NG!M23+Bawana_RLNG!M23+Bawana_Spot!M23</f>
        <v>97.94</v>
      </c>
      <c r="O23" s="194">
        <f>PPCL_NG!T23+PPCL_Spot!T23+GT_NG!T23+GT_Spot!T23+Bawana_NG!T23+Bawana_RLNG!T23+Bawana_Spot!T23</f>
        <v>98.079826390622387</v>
      </c>
      <c r="P23" s="195">
        <f t="shared" si="4"/>
        <v>-0.13982639062238889</v>
      </c>
      <c r="Q23" s="195">
        <f t="shared" si="5"/>
        <v>-0.479999999999972</v>
      </c>
    </row>
    <row r="24" spans="1:17">
      <c r="A24" s="34" t="s">
        <v>66</v>
      </c>
      <c r="B24" s="194">
        <f>PPCL_NG!I24+PPCL_Spot!I24+GT_NG!I24+GT_Spot!I24+Bawana_NG!I24+Bawana_RLNG!I24+Bawana_Spot!I24</f>
        <v>141.29</v>
      </c>
      <c r="C24" s="194">
        <f>PPCL_NG!P24+PPCL_Spot!P24+GT_NG!P24+GT_Spot!P24+Bawana_NG!P24+Bawana_RLNG!P24+Bawana_Spot!P24</f>
        <v>141.48591532838918</v>
      </c>
      <c r="D24" s="195">
        <f t="shared" si="0"/>
        <v>-0.19591532838919079</v>
      </c>
      <c r="E24" s="194">
        <f>PPCL_NG!J24+PPCL_Spot!J24+GT_NG!J24+GT_Spot!J24+Bawana_NG!J24+Bawana_RLNG!J24+Bawana_Spot!J24</f>
        <v>80.959999999999994</v>
      </c>
      <c r="F24" s="194">
        <f>PPCL_NG!Q24+PPCL_Spot!Q24+GT_NG!Q24+GT_Spot!Q24+Bawana_NG!Q24+Bawana_RLNG!Q24+Bawana_Spot!Q24</f>
        <v>81.071982408295497</v>
      </c>
      <c r="G24" s="195">
        <f t="shared" si="1"/>
        <v>-0.11198240829550343</v>
      </c>
      <c r="H24" s="194">
        <f>PPCL_NG!K24+PPCL_Spot!K24+GT_NG!K24+GT_Spot!K24+Bawana_NG!K24+Bawana_RLNG!K24+Bawana_Spot!K24</f>
        <v>15.2</v>
      </c>
      <c r="I24" s="194">
        <f>PPCL_NG!R24+PPCL_Spot!R24+GT_NG!R24+GT_Spot!R24+Bawana_NG!R24+Bawana_RLNG!R24+Bawana_Spot!R24</f>
        <v>15.200607831677381</v>
      </c>
      <c r="J24" s="195">
        <f t="shared" si="2"/>
        <v>-6.0783167738165389E-4</v>
      </c>
      <c r="K24" s="194">
        <f>PPCL_NG!L24+PPCL_Spot!L24+GT_NG!L24+GT_Spot!L24+Bawana_NG!L24+Bawana_RLNG!L24+Bawana_Spot!L24</f>
        <v>67.990000000000009</v>
      </c>
      <c r="L24" s="194">
        <f>PPCL_NG!S24+PPCL_Spot!S24+GT_NG!S24+GT_Spot!S24+Bawana_NG!S24+Bawana_RLNG!S24+Bawana_Spot!S24</f>
        <v>68.021668041015516</v>
      </c>
      <c r="M24" s="195">
        <f t="shared" si="3"/>
        <v>-3.1668041015507242E-2</v>
      </c>
      <c r="N24" s="194">
        <f>PPCL_NG!M24+PPCL_Spot!M24+GT_NG!M24+GT_Spot!M24+Bawana_NG!M24+Bawana_RLNG!M24+Bawana_Spot!M24</f>
        <v>97.94</v>
      </c>
      <c r="O24" s="194">
        <f>PPCL_NG!T24+PPCL_Spot!T24+GT_NG!T24+GT_Spot!T24+Bawana_NG!T24+Bawana_RLNG!T24+Bawana_Spot!T24</f>
        <v>98.079826390622387</v>
      </c>
      <c r="P24" s="195">
        <f t="shared" si="4"/>
        <v>-0.13982639062238889</v>
      </c>
      <c r="Q24" s="195">
        <f t="shared" si="5"/>
        <v>-0.479999999999972</v>
      </c>
    </row>
    <row r="25" spans="1:17">
      <c r="A25" s="34" t="s">
        <v>67</v>
      </c>
      <c r="B25" s="194">
        <f>PPCL_NG!I25+PPCL_Spot!I25+GT_NG!I25+GT_Spot!I25+Bawana_NG!I25+Bawana_RLNG!I25+Bawana_Spot!I25</f>
        <v>141.29</v>
      </c>
      <c r="C25" s="194">
        <f>PPCL_NG!P25+PPCL_Spot!P25+GT_NG!P25+GT_Spot!P25+Bawana_NG!P25+Bawana_RLNG!P25+Bawana_Spot!P25</f>
        <v>141.48591532838918</v>
      </c>
      <c r="D25" s="195">
        <f t="shared" si="0"/>
        <v>-0.19591532838919079</v>
      </c>
      <c r="E25" s="194">
        <f>PPCL_NG!J25+PPCL_Spot!J25+GT_NG!J25+GT_Spot!J25+Bawana_NG!J25+Bawana_RLNG!J25+Bawana_Spot!J25</f>
        <v>80.959999999999994</v>
      </c>
      <c r="F25" s="194">
        <f>PPCL_NG!Q25+PPCL_Spot!Q25+GT_NG!Q25+GT_Spot!Q25+Bawana_NG!Q25+Bawana_RLNG!Q25+Bawana_Spot!Q25</f>
        <v>81.071982408295497</v>
      </c>
      <c r="G25" s="195">
        <f t="shared" si="1"/>
        <v>-0.11198240829550343</v>
      </c>
      <c r="H25" s="194">
        <f>PPCL_NG!K25+PPCL_Spot!K25+GT_NG!K25+GT_Spot!K25+Bawana_NG!K25+Bawana_RLNG!K25+Bawana_Spot!K25</f>
        <v>15.2</v>
      </c>
      <c r="I25" s="194">
        <f>PPCL_NG!R25+PPCL_Spot!R25+GT_NG!R25+GT_Spot!R25+Bawana_NG!R25+Bawana_RLNG!R25+Bawana_Spot!R25</f>
        <v>15.200607831677381</v>
      </c>
      <c r="J25" s="195">
        <f t="shared" si="2"/>
        <v>-6.0783167738165389E-4</v>
      </c>
      <c r="K25" s="194">
        <f>PPCL_NG!L25+PPCL_Spot!L25+GT_NG!L25+GT_Spot!L25+Bawana_NG!L25+Bawana_RLNG!L25+Bawana_Spot!L25</f>
        <v>67.990000000000009</v>
      </c>
      <c r="L25" s="194">
        <f>PPCL_NG!S25+PPCL_Spot!S25+GT_NG!S25+GT_Spot!S25+Bawana_NG!S25+Bawana_RLNG!S25+Bawana_Spot!S25</f>
        <v>68.021668041015516</v>
      </c>
      <c r="M25" s="195">
        <f t="shared" si="3"/>
        <v>-3.1668041015507242E-2</v>
      </c>
      <c r="N25" s="194">
        <f>PPCL_NG!M25+PPCL_Spot!M25+GT_NG!M25+GT_Spot!M25+Bawana_NG!M25+Bawana_RLNG!M25+Bawana_Spot!M25</f>
        <v>97.94</v>
      </c>
      <c r="O25" s="194">
        <f>PPCL_NG!T25+PPCL_Spot!T25+GT_NG!T25+GT_Spot!T25+Bawana_NG!T25+Bawana_RLNG!T25+Bawana_Spot!T25</f>
        <v>98.079826390622387</v>
      </c>
      <c r="P25" s="195">
        <f t="shared" si="4"/>
        <v>-0.13982639062238889</v>
      </c>
      <c r="Q25" s="195">
        <f t="shared" si="5"/>
        <v>-0.479999999999972</v>
      </c>
    </row>
    <row r="26" spans="1:17">
      <c r="A26" s="34" t="s">
        <v>68</v>
      </c>
      <c r="B26" s="194">
        <f>PPCL_NG!I26+PPCL_Spot!I26+GT_NG!I26+GT_Spot!I26+Bawana_NG!I26+Bawana_RLNG!I26+Bawana_Spot!I26</f>
        <v>141.29</v>
      </c>
      <c r="C26" s="194">
        <f>PPCL_NG!P26+PPCL_Spot!P26+GT_NG!P26+GT_Spot!P26+Bawana_NG!P26+Bawana_RLNG!P26+Bawana_Spot!P26</f>
        <v>141.48591532838918</v>
      </c>
      <c r="D26" s="195">
        <f t="shared" si="0"/>
        <v>-0.19591532838919079</v>
      </c>
      <c r="E26" s="194">
        <f>PPCL_NG!J26+PPCL_Spot!J26+GT_NG!J26+GT_Spot!J26+Bawana_NG!J26+Bawana_RLNG!J26+Bawana_Spot!J26</f>
        <v>80.959999999999994</v>
      </c>
      <c r="F26" s="194">
        <f>PPCL_NG!Q26+PPCL_Spot!Q26+GT_NG!Q26+GT_Spot!Q26+Bawana_NG!Q26+Bawana_RLNG!Q26+Bawana_Spot!Q26</f>
        <v>81.071982408295497</v>
      </c>
      <c r="G26" s="195">
        <f t="shared" si="1"/>
        <v>-0.11198240829550343</v>
      </c>
      <c r="H26" s="194">
        <f>PPCL_NG!K26+PPCL_Spot!K26+GT_NG!K26+GT_Spot!K26+Bawana_NG!K26+Bawana_RLNG!K26+Bawana_Spot!K26</f>
        <v>15.2</v>
      </c>
      <c r="I26" s="194">
        <f>PPCL_NG!R26+PPCL_Spot!R26+GT_NG!R26+GT_Spot!R26+Bawana_NG!R26+Bawana_RLNG!R26+Bawana_Spot!R26</f>
        <v>15.200607831677381</v>
      </c>
      <c r="J26" s="195">
        <f t="shared" si="2"/>
        <v>-6.0783167738165389E-4</v>
      </c>
      <c r="K26" s="194">
        <f>PPCL_NG!L26+PPCL_Spot!L26+GT_NG!L26+GT_Spot!L26+Bawana_NG!L26+Bawana_RLNG!L26+Bawana_Spot!L26</f>
        <v>67.990000000000009</v>
      </c>
      <c r="L26" s="194">
        <f>PPCL_NG!S26+PPCL_Spot!S26+GT_NG!S26+GT_Spot!S26+Bawana_NG!S26+Bawana_RLNG!S26+Bawana_Spot!S26</f>
        <v>68.021668041015516</v>
      </c>
      <c r="M26" s="195">
        <f t="shared" si="3"/>
        <v>-3.1668041015507242E-2</v>
      </c>
      <c r="N26" s="194">
        <f>PPCL_NG!M26+PPCL_Spot!M26+GT_NG!M26+GT_Spot!M26+Bawana_NG!M26+Bawana_RLNG!M26+Bawana_Spot!M26</f>
        <v>97.94</v>
      </c>
      <c r="O26" s="194">
        <f>PPCL_NG!T26+PPCL_Spot!T26+GT_NG!T26+GT_Spot!T26+Bawana_NG!T26+Bawana_RLNG!T26+Bawana_Spot!T26</f>
        <v>98.079826390622387</v>
      </c>
      <c r="P26" s="195">
        <f t="shared" si="4"/>
        <v>-0.13982639062238889</v>
      </c>
      <c r="Q26" s="195">
        <f t="shared" si="5"/>
        <v>-0.479999999999972</v>
      </c>
    </row>
    <row r="27" spans="1:17">
      <c r="A27" s="34" t="s">
        <v>69</v>
      </c>
      <c r="B27" s="194">
        <f>PPCL_NG!I27+PPCL_Spot!I27+GT_NG!I27+GT_Spot!I27+Bawana_NG!I27+Bawana_RLNG!I27+Bawana_Spot!I27</f>
        <v>141.29</v>
      </c>
      <c r="C27" s="194">
        <f>PPCL_NG!P27+PPCL_Spot!P27+GT_NG!P27+GT_Spot!P27+Bawana_NG!P27+Bawana_RLNG!P27+Bawana_Spot!P27</f>
        <v>141.48591532838918</v>
      </c>
      <c r="D27" s="195">
        <f t="shared" si="0"/>
        <v>-0.19591532838919079</v>
      </c>
      <c r="E27" s="194">
        <f>PPCL_NG!J27+PPCL_Spot!J27+GT_NG!J27+GT_Spot!J27+Bawana_NG!J27+Bawana_RLNG!J27+Bawana_Spot!J27</f>
        <v>80.959999999999994</v>
      </c>
      <c r="F27" s="194">
        <f>PPCL_NG!Q27+PPCL_Spot!Q27+GT_NG!Q27+GT_Spot!Q27+Bawana_NG!Q27+Bawana_RLNG!Q27+Bawana_Spot!Q27</f>
        <v>81.071982408295497</v>
      </c>
      <c r="G27" s="195">
        <f t="shared" si="1"/>
        <v>-0.11198240829550343</v>
      </c>
      <c r="H27" s="194">
        <f>PPCL_NG!K27+PPCL_Spot!K27+GT_NG!K27+GT_Spot!K27+Bawana_NG!K27+Bawana_RLNG!K27+Bawana_Spot!K27</f>
        <v>15.2</v>
      </c>
      <c r="I27" s="194">
        <f>PPCL_NG!R27+PPCL_Spot!R27+GT_NG!R27+GT_Spot!R27+Bawana_NG!R27+Bawana_RLNG!R27+Bawana_Spot!R27</f>
        <v>15.200607831677381</v>
      </c>
      <c r="J27" s="195">
        <f t="shared" si="2"/>
        <v>-6.0783167738165389E-4</v>
      </c>
      <c r="K27" s="194">
        <f>PPCL_NG!L27+PPCL_Spot!L27+GT_NG!L27+GT_Spot!L27+Bawana_NG!L27+Bawana_RLNG!L27+Bawana_Spot!L27</f>
        <v>67.990000000000009</v>
      </c>
      <c r="L27" s="194">
        <f>PPCL_NG!S27+PPCL_Spot!S27+GT_NG!S27+GT_Spot!S27+Bawana_NG!S27+Bawana_RLNG!S27+Bawana_Spot!S27</f>
        <v>68.021668041015516</v>
      </c>
      <c r="M27" s="195">
        <f t="shared" si="3"/>
        <v>-3.1668041015507242E-2</v>
      </c>
      <c r="N27" s="194">
        <f>PPCL_NG!M27+PPCL_Spot!M27+GT_NG!M27+GT_Spot!M27+Bawana_NG!M27+Bawana_RLNG!M27+Bawana_Spot!M27</f>
        <v>97.94</v>
      </c>
      <c r="O27" s="194">
        <f>PPCL_NG!T27+PPCL_Spot!T27+GT_NG!T27+GT_Spot!T27+Bawana_NG!T27+Bawana_RLNG!T27+Bawana_Spot!T27</f>
        <v>98.079826390622387</v>
      </c>
      <c r="P27" s="195">
        <f t="shared" si="4"/>
        <v>-0.13982639062238889</v>
      </c>
      <c r="Q27" s="195">
        <f t="shared" si="5"/>
        <v>-0.479999999999972</v>
      </c>
    </row>
    <row r="28" spans="1:17">
      <c r="A28" s="34" t="s">
        <v>70</v>
      </c>
      <c r="B28" s="194">
        <f>PPCL_NG!I28+PPCL_Spot!I28+GT_NG!I28+GT_Spot!I28+Bawana_NG!I28+Bawana_RLNG!I28+Bawana_Spot!I28</f>
        <v>141.29</v>
      </c>
      <c r="C28" s="194">
        <f>PPCL_NG!P28+PPCL_Spot!P28+GT_NG!P28+GT_Spot!P28+Bawana_NG!P28+Bawana_RLNG!P28+Bawana_Spot!P28</f>
        <v>141.48591532838918</v>
      </c>
      <c r="D28" s="195">
        <f t="shared" si="0"/>
        <v>-0.19591532838919079</v>
      </c>
      <c r="E28" s="194">
        <f>PPCL_NG!J28+PPCL_Spot!J28+GT_NG!J28+GT_Spot!J28+Bawana_NG!J28+Bawana_RLNG!J28+Bawana_Spot!J28</f>
        <v>80.959999999999994</v>
      </c>
      <c r="F28" s="194">
        <f>PPCL_NG!Q28+PPCL_Spot!Q28+GT_NG!Q28+GT_Spot!Q28+Bawana_NG!Q28+Bawana_RLNG!Q28+Bawana_Spot!Q28</f>
        <v>81.071982408295497</v>
      </c>
      <c r="G28" s="195">
        <f t="shared" si="1"/>
        <v>-0.11198240829550343</v>
      </c>
      <c r="H28" s="194">
        <f>PPCL_NG!K28+PPCL_Spot!K28+GT_NG!K28+GT_Spot!K28+Bawana_NG!K28+Bawana_RLNG!K28+Bawana_Spot!K28</f>
        <v>15.2</v>
      </c>
      <c r="I28" s="194">
        <f>PPCL_NG!R28+PPCL_Spot!R28+GT_NG!R28+GT_Spot!R28+Bawana_NG!R28+Bawana_RLNG!R28+Bawana_Spot!R28</f>
        <v>15.200607831677381</v>
      </c>
      <c r="J28" s="195">
        <f t="shared" si="2"/>
        <v>-6.0783167738165389E-4</v>
      </c>
      <c r="K28" s="194">
        <f>PPCL_NG!L28+PPCL_Spot!L28+GT_NG!L28+GT_Spot!L28+Bawana_NG!L28+Bawana_RLNG!L28+Bawana_Spot!L28</f>
        <v>67.990000000000009</v>
      </c>
      <c r="L28" s="194">
        <f>PPCL_NG!S28+PPCL_Spot!S28+GT_NG!S28+GT_Spot!S28+Bawana_NG!S28+Bawana_RLNG!S28+Bawana_Spot!S28</f>
        <v>68.021668041015516</v>
      </c>
      <c r="M28" s="195">
        <f t="shared" si="3"/>
        <v>-3.1668041015507242E-2</v>
      </c>
      <c r="N28" s="194">
        <f>PPCL_NG!M28+PPCL_Spot!M28+GT_NG!M28+GT_Spot!M28+Bawana_NG!M28+Bawana_RLNG!M28+Bawana_Spot!M28</f>
        <v>97.94</v>
      </c>
      <c r="O28" s="194">
        <f>PPCL_NG!T28+PPCL_Spot!T28+GT_NG!T28+GT_Spot!T28+Bawana_NG!T28+Bawana_RLNG!T28+Bawana_Spot!T28</f>
        <v>98.079826390622387</v>
      </c>
      <c r="P28" s="195">
        <f t="shared" si="4"/>
        <v>-0.13982639062238889</v>
      </c>
      <c r="Q28" s="195">
        <f t="shared" si="5"/>
        <v>-0.479999999999972</v>
      </c>
    </row>
    <row r="29" spans="1:17">
      <c r="A29" s="34" t="s">
        <v>71</v>
      </c>
      <c r="B29" s="194">
        <f>PPCL_NG!I29+PPCL_Spot!I29+GT_NG!I29+GT_Spot!I29+Bawana_NG!I29+Bawana_RLNG!I29+Bawana_Spot!I29</f>
        <v>141.29</v>
      </c>
      <c r="C29" s="194">
        <f>PPCL_NG!P29+PPCL_Spot!P29+GT_NG!P29+GT_Spot!P29+Bawana_NG!P29+Bawana_RLNG!P29+Bawana_Spot!P29</f>
        <v>141.48591532838918</v>
      </c>
      <c r="D29" s="195">
        <f t="shared" si="0"/>
        <v>-0.19591532838919079</v>
      </c>
      <c r="E29" s="194">
        <f>PPCL_NG!J29+PPCL_Spot!J29+GT_NG!J29+GT_Spot!J29+Bawana_NG!J29+Bawana_RLNG!J29+Bawana_Spot!J29</f>
        <v>80.959999999999994</v>
      </c>
      <c r="F29" s="194">
        <f>PPCL_NG!Q29+PPCL_Spot!Q29+GT_NG!Q29+GT_Spot!Q29+Bawana_NG!Q29+Bawana_RLNG!Q29+Bawana_Spot!Q29</f>
        <v>81.071982408295497</v>
      </c>
      <c r="G29" s="195">
        <f t="shared" si="1"/>
        <v>-0.11198240829550343</v>
      </c>
      <c r="H29" s="194">
        <f>PPCL_NG!K29+PPCL_Spot!K29+GT_NG!K29+GT_Spot!K29+Bawana_NG!K29+Bawana_RLNG!K29+Bawana_Spot!K29</f>
        <v>15.2</v>
      </c>
      <c r="I29" s="194">
        <f>PPCL_NG!R29+PPCL_Spot!R29+GT_NG!R29+GT_Spot!R29+Bawana_NG!R29+Bawana_RLNG!R29+Bawana_Spot!R29</f>
        <v>15.200607831677381</v>
      </c>
      <c r="J29" s="195">
        <f t="shared" si="2"/>
        <v>-6.0783167738165389E-4</v>
      </c>
      <c r="K29" s="194">
        <f>PPCL_NG!L29+PPCL_Spot!L29+GT_NG!L29+GT_Spot!L29+Bawana_NG!L29+Bawana_RLNG!L29+Bawana_Spot!L29</f>
        <v>67.990000000000009</v>
      </c>
      <c r="L29" s="194">
        <f>PPCL_NG!S29+PPCL_Spot!S29+GT_NG!S29+GT_Spot!S29+Bawana_NG!S29+Bawana_RLNG!S29+Bawana_Spot!S29</f>
        <v>68.021668041015516</v>
      </c>
      <c r="M29" s="195">
        <f t="shared" si="3"/>
        <v>-3.1668041015507242E-2</v>
      </c>
      <c r="N29" s="194">
        <f>PPCL_NG!M29+PPCL_Spot!M29+GT_NG!M29+GT_Spot!M29+Bawana_NG!M29+Bawana_RLNG!M29+Bawana_Spot!M29</f>
        <v>97.94</v>
      </c>
      <c r="O29" s="194">
        <f>PPCL_NG!T29+PPCL_Spot!T29+GT_NG!T29+GT_Spot!T29+Bawana_NG!T29+Bawana_RLNG!T29+Bawana_Spot!T29</f>
        <v>98.079826390622387</v>
      </c>
      <c r="P29" s="195">
        <f t="shared" si="4"/>
        <v>-0.13982639062238889</v>
      </c>
      <c r="Q29" s="195">
        <f t="shared" si="5"/>
        <v>-0.479999999999972</v>
      </c>
    </row>
    <row r="30" spans="1:17">
      <c r="A30" s="34" t="s">
        <v>72</v>
      </c>
      <c r="B30" s="194">
        <f>PPCL_NG!I30+PPCL_Spot!I30+GT_NG!I30+GT_Spot!I30+Bawana_NG!I30+Bawana_RLNG!I30+Bawana_Spot!I30</f>
        <v>141.29</v>
      </c>
      <c r="C30" s="194">
        <f>PPCL_NG!P30+PPCL_Spot!P30+GT_NG!P30+GT_Spot!P30+Bawana_NG!P30+Bawana_RLNG!P30+Bawana_Spot!P30</f>
        <v>141.48591532838918</v>
      </c>
      <c r="D30" s="195">
        <f t="shared" si="0"/>
        <v>-0.19591532838919079</v>
      </c>
      <c r="E30" s="194">
        <f>PPCL_NG!J30+PPCL_Spot!J30+GT_NG!J30+GT_Spot!J30+Bawana_NG!J30+Bawana_RLNG!J30+Bawana_Spot!J30</f>
        <v>80.959999999999994</v>
      </c>
      <c r="F30" s="194">
        <f>PPCL_NG!Q30+PPCL_Spot!Q30+GT_NG!Q30+GT_Spot!Q30+Bawana_NG!Q30+Bawana_RLNG!Q30+Bawana_Spot!Q30</f>
        <v>81.071982408295497</v>
      </c>
      <c r="G30" s="195">
        <f t="shared" si="1"/>
        <v>-0.11198240829550343</v>
      </c>
      <c r="H30" s="194">
        <f>PPCL_NG!K30+PPCL_Spot!K30+GT_NG!K30+GT_Spot!K30+Bawana_NG!K30+Bawana_RLNG!K30+Bawana_Spot!K30</f>
        <v>15.2</v>
      </c>
      <c r="I30" s="194">
        <f>PPCL_NG!R30+PPCL_Spot!R30+GT_NG!R30+GT_Spot!R30+Bawana_NG!R30+Bawana_RLNG!R30+Bawana_Spot!R30</f>
        <v>15.200607831677381</v>
      </c>
      <c r="J30" s="195">
        <f t="shared" si="2"/>
        <v>-6.0783167738165389E-4</v>
      </c>
      <c r="K30" s="194">
        <f>PPCL_NG!L30+PPCL_Spot!L30+GT_NG!L30+GT_Spot!L30+Bawana_NG!L30+Bawana_RLNG!L30+Bawana_Spot!L30</f>
        <v>67.990000000000009</v>
      </c>
      <c r="L30" s="194">
        <f>PPCL_NG!S30+PPCL_Spot!S30+GT_NG!S30+GT_Spot!S30+Bawana_NG!S30+Bawana_RLNG!S30+Bawana_Spot!S30</f>
        <v>68.021668041015516</v>
      </c>
      <c r="M30" s="195">
        <f t="shared" si="3"/>
        <v>-3.1668041015507242E-2</v>
      </c>
      <c r="N30" s="194">
        <f>PPCL_NG!M30+PPCL_Spot!M30+GT_NG!M30+GT_Spot!M30+Bawana_NG!M30+Bawana_RLNG!M30+Bawana_Spot!M30</f>
        <v>97.94</v>
      </c>
      <c r="O30" s="194">
        <f>PPCL_NG!T30+PPCL_Spot!T30+GT_NG!T30+GT_Spot!T30+Bawana_NG!T30+Bawana_RLNG!T30+Bawana_Spot!T30</f>
        <v>98.079826390622387</v>
      </c>
      <c r="P30" s="195">
        <f t="shared" si="4"/>
        <v>-0.13982639062238889</v>
      </c>
      <c r="Q30" s="195">
        <f t="shared" si="5"/>
        <v>-0.479999999999972</v>
      </c>
    </row>
    <row r="31" spans="1:17">
      <c r="A31" s="34" t="s">
        <v>73</v>
      </c>
      <c r="B31" s="194">
        <f>PPCL_NG!I31+PPCL_Spot!I31+GT_NG!I31+GT_Spot!I31+Bawana_NG!I31+Bawana_RLNG!I31+Bawana_Spot!I31</f>
        <v>141.29</v>
      </c>
      <c r="C31" s="194">
        <f>PPCL_NG!P31+PPCL_Spot!P31+GT_NG!P31+GT_Spot!P31+Bawana_NG!P31+Bawana_RLNG!P31+Bawana_Spot!P31</f>
        <v>141.48591532838918</v>
      </c>
      <c r="D31" s="195">
        <f t="shared" si="0"/>
        <v>-0.19591532838919079</v>
      </c>
      <c r="E31" s="194">
        <f>PPCL_NG!J31+PPCL_Spot!J31+GT_NG!J31+GT_Spot!J31+Bawana_NG!J31+Bawana_RLNG!J31+Bawana_Spot!J31</f>
        <v>80.959999999999994</v>
      </c>
      <c r="F31" s="194">
        <f>PPCL_NG!Q31+PPCL_Spot!Q31+GT_NG!Q31+GT_Spot!Q31+Bawana_NG!Q31+Bawana_RLNG!Q31+Bawana_Spot!Q31</f>
        <v>81.071982408295497</v>
      </c>
      <c r="G31" s="195">
        <f t="shared" si="1"/>
        <v>-0.11198240829550343</v>
      </c>
      <c r="H31" s="194">
        <f>PPCL_NG!K31+PPCL_Spot!K31+GT_NG!K31+GT_Spot!K31+Bawana_NG!K31+Bawana_RLNG!K31+Bawana_Spot!K31</f>
        <v>15.2</v>
      </c>
      <c r="I31" s="194">
        <f>PPCL_NG!R31+PPCL_Spot!R31+GT_NG!R31+GT_Spot!R31+Bawana_NG!R31+Bawana_RLNG!R31+Bawana_Spot!R31</f>
        <v>15.200607831677381</v>
      </c>
      <c r="J31" s="195">
        <f t="shared" si="2"/>
        <v>-6.0783167738165389E-4</v>
      </c>
      <c r="K31" s="194">
        <f>PPCL_NG!L31+PPCL_Spot!L31+GT_NG!L31+GT_Spot!L31+Bawana_NG!L31+Bawana_RLNG!L31+Bawana_Spot!L31</f>
        <v>67.990000000000009</v>
      </c>
      <c r="L31" s="194">
        <f>PPCL_NG!S31+PPCL_Spot!S31+GT_NG!S31+GT_Spot!S31+Bawana_NG!S31+Bawana_RLNG!S31+Bawana_Spot!S31</f>
        <v>68.021668041015516</v>
      </c>
      <c r="M31" s="195">
        <f t="shared" si="3"/>
        <v>-3.1668041015507242E-2</v>
      </c>
      <c r="N31" s="194">
        <f>PPCL_NG!M31+PPCL_Spot!M31+GT_NG!M31+GT_Spot!M31+Bawana_NG!M31+Bawana_RLNG!M31+Bawana_Spot!M31</f>
        <v>97.94</v>
      </c>
      <c r="O31" s="194">
        <f>PPCL_NG!T31+PPCL_Spot!T31+GT_NG!T31+GT_Spot!T31+Bawana_NG!T31+Bawana_RLNG!T31+Bawana_Spot!T31</f>
        <v>98.079826390622387</v>
      </c>
      <c r="P31" s="195">
        <f t="shared" si="4"/>
        <v>-0.13982639062238889</v>
      </c>
      <c r="Q31" s="195">
        <f t="shared" si="5"/>
        <v>-0.479999999999972</v>
      </c>
    </row>
    <row r="32" spans="1:17">
      <c r="A32" s="34" t="s">
        <v>74</v>
      </c>
      <c r="B32" s="194">
        <f>PPCL_NG!I32+PPCL_Spot!I32+GT_NG!I32+GT_Spot!I32+Bawana_NG!I32+Bawana_RLNG!I32+Bawana_Spot!I32</f>
        <v>141.29</v>
      </c>
      <c r="C32" s="194">
        <f>PPCL_NG!P32+PPCL_Spot!P32+GT_NG!P32+GT_Spot!P32+Bawana_NG!P32+Bawana_RLNG!P32+Bawana_Spot!P32</f>
        <v>141.48591532838918</v>
      </c>
      <c r="D32" s="195">
        <f t="shared" si="0"/>
        <v>-0.19591532838919079</v>
      </c>
      <c r="E32" s="194">
        <f>PPCL_NG!J32+PPCL_Spot!J32+GT_NG!J32+GT_Spot!J32+Bawana_NG!J32+Bawana_RLNG!J32+Bawana_Spot!J32</f>
        <v>80.959999999999994</v>
      </c>
      <c r="F32" s="194">
        <f>PPCL_NG!Q32+PPCL_Spot!Q32+GT_NG!Q32+GT_Spot!Q32+Bawana_NG!Q32+Bawana_RLNG!Q32+Bawana_Spot!Q32</f>
        <v>81.071982408295497</v>
      </c>
      <c r="G32" s="195">
        <f t="shared" si="1"/>
        <v>-0.11198240829550343</v>
      </c>
      <c r="H32" s="194">
        <f>PPCL_NG!K32+PPCL_Spot!K32+GT_NG!K32+GT_Spot!K32+Bawana_NG!K32+Bawana_RLNG!K32+Bawana_Spot!K32</f>
        <v>15.2</v>
      </c>
      <c r="I32" s="194">
        <f>PPCL_NG!R32+PPCL_Spot!R32+GT_NG!R32+GT_Spot!R32+Bawana_NG!R32+Bawana_RLNG!R32+Bawana_Spot!R32</f>
        <v>15.200607831677381</v>
      </c>
      <c r="J32" s="195">
        <f t="shared" si="2"/>
        <v>-6.0783167738165389E-4</v>
      </c>
      <c r="K32" s="194">
        <f>PPCL_NG!L32+PPCL_Spot!L32+GT_NG!L32+GT_Spot!L32+Bawana_NG!L32+Bawana_RLNG!L32+Bawana_Spot!L32</f>
        <v>67.990000000000009</v>
      </c>
      <c r="L32" s="194">
        <f>PPCL_NG!S32+PPCL_Spot!S32+GT_NG!S32+GT_Spot!S32+Bawana_NG!S32+Bawana_RLNG!S32+Bawana_Spot!S32</f>
        <v>68.021668041015516</v>
      </c>
      <c r="M32" s="195">
        <f t="shared" si="3"/>
        <v>-3.1668041015507242E-2</v>
      </c>
      <c r="N32" s="194">
        <f>PPCL_NG!M32+PPCL_Spot!M32+GT_NG!M32+GT_Spot!M32+Bawana_NG!M32+Bawana_RLNG!M32+Bawana_Spot!M32</f>
        <v>97.94</v>
      </c>
      <c r="O32" s="194">
        <f>PPCL_NG!T32+PPCL_Spot!T32+GT_NG!T32+GT_Spot!T32+Bawana_NG!T32+Bawana_RLNG!T32+Bawana_Spot!T32</f>
        <v>98.079826390622387</v>
      </c>
      <c r="P32" s="195">
        <f t="shared" si="4"/>
        <v>-0.13982639062238889</v>
      </c>
      <c r="Q32" s="195">
        <f t="shared" si="5"/>
        <v>-0.479999999999972</v>
      </c>
    </row>
    <row r="33" spans="1:17">
      <c r="A33" s="34" t="s">
        <v>75</v>
      </c>
      <c r="B33" s="194">
        <f>PPCL_NG!I33+PPCL_Spot!I33+GT_NG!I33+GT_Spot!I33+Bawana_NG!I33+Bawana_RLNG!I33+Bawana_Spot!I33</f>
        <v>141.29</v>
      </c>
      <c r="C33" s="194">
        <f>PPCL_NG!P33+PPCL_Spot!P33+GT_NG!P33+GT_Spot!P33+Bawana_NG!P33+Bawana_RLNG!P33+Bawana_Spot!P33</f>
        <v>141.48591532838918</v>
      </c>
      <c r="D33" s="195">
        <f t="shared" si="0"/>
        <v>-0.19591532838919079</v>
      </c>
      <c r="E33" s="194">
        <f>PPCL_NG!J33+PPCL_Spot!J33+GT_NG!J33+GT_Spot!J33+Bawana_NG!J33+Bawana_RLNG!J33+Bawana_Spot!J33</f>
        <v>80.959999999999994</v>
      </c>
      <c r="F33" s="194">
        <f>PPCL_NG!Q33+PPCL_Spot!Q33+GT_NG!Q33+GT_Spot!Q33+Bawana_NG!Q33+Bawana_RLNG!Q33+Bawana_Spot!Q33</f>
        <v>81.071982408295497</v>
      </c>
      <c r="G33" s="195">
        <f t="shared" si="1"/>
        <v>-0.11198240829550343</v>
      </c>
      <c r="H33" s="194">
        <f>PPCL_NG!K33+PPCL_Spot!K33+GT_NG!K33+GT_Spot!K33+Bawana_NG!K33+Bawana_RLNG!K33+Bawana_Spot!K33</f>
        <v>15.2</v>
      </c>
      <c r="I33" s="194">
        <f>PPCL_NG!R33+PPCL_Spot!R33+GT_NG!R33+GT_Spot!R33+Bawana_NG!R33+Bawana_RLNG!R33+Bawana_Spot!R33</f>
        <v>15.200607831677381</v>
      </c>
      <c r="J33" s="195">
        <f t="shared" si="2"/>
        <v>-6.0783167738165389E-4</v>
      </c>
      <c r="K33" s="194">
        <f>PPCL_NG!L33+PPCL_Spot!L33+GT_NG!L33+GT_Spot!L33+Bawana_NG!L33+Bawana_RLNG!L33+Bawana_Spot!L33</f>
        <v>67.990000000000009</v>
      </c>
      <c r="L33" s="194">
        <f>PPCL_NG!S33+PPCL_Spot!S33+GT_NG!S33+GT_Spot!S33+Bawana_NG!S33+Bawana_RLNG!S33+Bawana_Spot!S33</f>
        <v>68.021668041015516</v>
      </c>
      <c r="M33" s="195">
        <f t="shared" si="3"/>
        <v>-3.1668041015507242E-2</v>
      </c>
      <c r="N33" s="194">
        <f>PPCL_NG!M33+PPCL_Spot!M33+GT_NG!M33+GT_Spot!M33+Bawana_NG!M33+Bawana_RLNG!M33+Bawana_Spot!M33</f>
        <v>97.94</v>
      </c>
      <c r="O33" s="194">
        <f>PPCL_NG!T33+PPCL_Spot!T33+GT_NG!T33+GT_Spot!T33+Bawana_NG!T33+Bawana_RLNG!T33+Bawana_Spot!T33</f>
        <v>98.079826390622387</v>
      </c>
      <c r="P33" s="195">
        <f t="shared" si="4"/>
        <v>-0.13982639062238889</v>
      </c>
      <c r="Q33" s="195">
        <f t="shared" si="5"/>
        <v>-0.479999999999972</v>
      </c>
    </row>
    <row r="34" spans="1:17">
      <c r="A34" s="34" t="s">
        <v>76</v>
      </c>
      <c r="B34" s="194">
        <f>PPCL_NG!I34+PPCL_Spot!I34+GT_NG!I34+GT_Spot!I34+Bawana_NG!I34+Bawana_RLNG!I34+Bawana_Spot!I34</f>
        <v>141.29</v>
      </c>
      <c r="C34" s="194">
        <f>PPCL_NG!P34+PPCL_Spot!P34+GT_NG!P34+GT_Spot!P34+Bawana_NG!P34+Bawana_RLNG!P34+Bawana_Spot!P34</f>
        <v>141.48591532838918</v>
      </c>
      <c r="D34" s="195">
        <f t="shared" si="0"/>
        <v>-0.19591532838919079</v>
      </c>
      <c r="E34" s="194">
        <f>PPCL_NG!J34+PPCL_Spot!J34+GT_NG!J34+GT_Spot!J34+Bawana_NG!J34+Bawana_RLNG!J34+Bawana_Spot!J34</f>
        <v>80.959999999999994</v>
      </c>
      <c r="F34" s="194">
        <f>PPCL_NG!Q34+PPCL_Spot!Q34+GT_NG!Q34+GT_Spot!Q34+Bawana_NG!Q34+Bawana_RLNG!Q34+Bawana_Spot!Q34</f>
        <v>81.071982408295497</v>
      </c>
      <c r="G34" s="195">
        <f t="shared" si="1"/>
        <v>-0.11198240829550343</v>
      </c>
      <c r="H34" s="194">
        <f>PPCL_NG!K34+PPCL_Spot!K34+GT_NG!K34+GT_Spot!K34+Bawana_NG!K34+Bawana_RLNG!K34+Bawana_Spot!K34</f>
        <v>15.2</v>
      </c>
      <c r="I34" s="194">
        <f>PPCL_NG!R34+PPCL_Spot!R34+GT_NG!R34+GT_Spot!R34+Bawana_NG!R34+Bawana_RLNG!R34+Bawana_Spot!R34</f>
        <v>15.200607831677381</v>
      </c>
      <c r="J34" s="195">
        <f t="shared" si="2"/>
        <v>-6.0783167738165389E-4</v>
      </c>
      <c r="K34" s="194">
        <f>PPCL_NG!L34+PPCL_Spot!L34+GT_NG!L34+GT_Spot!L34+Bawana_NG!L34+Bawana_RLNG!L34+Bawana_Spot!L34</f>
        <v>67.990000000000009</v>
      </c>
      <c r="L34" s="194">
        <f>PPCL_NG!S34+PPCL_Spot!S34+GT_NG!S34+GT_Spot!S34+Bawana_NG!S34+Bawana_RLNG!S34+Bawana_Spot!S34</f>
        <v>68.021668041015516</v>
      </c>
      <c r="M34" s="195">
        <f t="shared" si="3"/>
        <v>-3.1668041015507242E-2</v>
      </c>
      <c r="N34" s="194">
        <f>PPCL_NG!M34+PPCL_Spot!M34+GT_NG!M34+GT_Spot!M34+Bawana_NG!M34+Bawana_RLNG!M34+Bawana_Spot!M34</f>
        <v>97.94</v>
      </c>
      <c r="O34" s="194">
        <f>PPCL_NG!T34+PPCL_Spot!T34+GT_NG!T34+GT_Spot!T34+Bawana_NG!T34+Bawana_RLNG!T34+Bawana_Spot!T34</f>
        <v>98.079826390622387</v>
      </c>
      <c r="P34" s="195">
        <f t="shared" si="4"/>
        <v>-0.13982639062238889</v>
      </c>
      <c r="Q34" s="195">
        <f t="shared" si="5"/>
        <v>-0.479999999999972</v>
      </c>
    </row>
    <row r="35" spans="1:17">
      <c r="A35" s="34" t="s">
        <v>77</v>
      </c>
      <c r="B35" s="194">
        <f>PPCL_NG!I35+PPCL_Spot!I35+GT_NG!I35+GT_Spot!I35+Bawana_NG!I35+Bawana_RLNG!I35+Bawana_Spot!I35</f>
        <v>141.29</v>
      </c>
      <c r="C35" s="194">
        <f>PPCL_NG!P35+PPCL_Spot!P35+GT_NG!P35+GT_Spot!P35+Bawana_NG!P35+Bawana_RLNG!P35+Bawana_Spot!P35</f>
        <v>141.48591532838918</v>
      </c>
      <c r="D35" s="195">
        <f t="shared" si="0"/>
        <v>-0.19591532838919079</v>
      </c>
      <c r="E35" s="194">
        <f>PPCL_NG!J35+PPCL_Spot!J35+GT_NG!J35+GT_Spot!J35+Bawana_NG!J35+Bawana_RLNG!J35+Bawana_Spot!J35</f>
        <v>80.959999999999994</v>
      </c>
      <c r="F35" s="194">
        <f>PPCL_NG!Q35+PPCL_Spot!Q35+GT_NG!Q35+GT_Spot!Q35+Bawana_NG!Q35+Bawana_RLNG!Q35+Bawana_Spot!Q35</f>
        <v>81.071982408295497</v>
      </c>
      <c r="G35" s="195">
        <f t="shared" si="1"/>
        <v>-0.11198240829550343</v>
      </c>
      <c r="H35" s="194">
        <f>PPCL_NG!K35+PPCL_Spot!K35+GT_NG!K35+GT_Spot!K35+Bawana_NG!K35+Bawana_RLNG!K35+Bawana_Spot!K35</f>
        <v>15.2</v>
      </c>
      <c r="I35" s="194">
        <f>PPCL_NG!R35+PPCL_Spot!R35+GT_NG!R35+GT_Spot!R35+Bawana_NG!R35+Bawana_RLNG!R35+Bawana_Spot!R35</f>
        <v>15.200607831677381</v>
      </c>
      <c r="J35" s="195">
        <f t="shared" si="2"/>
        <v>-6.0783167738165389E-4</v>
      </c>
      <c r="K35" s="194">
        <f>PPCL_NG!L35+PPCL_Spot!L35+GT_NG!L35+GT_Spot!L35+Bawana_NG!L35+Bawana_RLNG!L35+Bawana_Spot!L35</f>
        <v>67.990000000000009</v>
      </c>
      <c r="L35" s="194">
        <f>PPCL_NG!S35+PPCL_Spot!S35+GT_NG!S35+GT_Spot!S35+Bawana_NG!S35+Bawana_RLNG!S35+Bawana_Spot!S35</f>
        <v>68.021668041015516</v>
      </c>
      <c r="M35" s="195">
        <f t="shared" si="3"/>
        <v>-3.1668041015507242E-2</v>
      </c>
      <c r="N35" s="194">
        <f>PPCL_NG!M35+PPCL_Spot!M35+GT_NG!M35+GT_Spot!M35+Bawana_NG!M35+Bawana_RLNG!M35+Bawana_Spot!M35</f>
        <v>97.94</v>
      </c>
      <c r="O35" s="194">
        <f>PPCL_NG!T35+PPCL_Spot!T35+GT_NG!T35+GT_Spot!T35+Bawana_NG!T35+Bawana_RLNG!T35+Bawana_Spot!T35</f>
        <v>98.079826390622387</v>
      </c>
      <c r="P35" s="195">
        <f t="shared" si="4"/>
        <v>-0.13982639062238889</v>
      </c>
      <c r="Q35" s="195">
        <f t="shared" si="5"/>
        <v>-0.479999999999972</v>
      </c>
    </row>
    <row r="36" spans="1:17">
      <c r="A36" s="34" t="s">
        <v>78</v>
      </c>
      <c r="B36" s="194">
        <f>PPCL_NG!I36+PPCL_Spot!I36+GT_NG!I36+GT_Spot!I36+Bawana_NG!I36+Bawana_RLNG!I36+Bawana_Spot!I36</f>
        <v>141.29</v>
      </c>
      <c r="C36" s="194">
        <f>PPCL_NG!P36+PPCL_Spot!P36+GT_NG!P36+GT_Spot!P36+Bawana_NG!P36+Bawana_RLNG!P36+Bawana_Spot!P36</f>
        <v>141.48591532838918</v>
      </c>
      <c r="D36" s="195">
        <f t="shared" si="0"/>
        <v>-0.19591532838919079</v>
      </c>
      <c r="E36" s="194">
        <f>PPCL_NG!J36+PPCL_Spot!J36+GT_NG!J36+GT_Spot!J36+Bawana_NG!J36+Bawana_RLNG!J36+Bawana_Spot!J36</f>
        <v>80.959999999999994</v>
      </c>
      <c r="F36" s="194">
        <f>PPCL_NG!Q36+PPCL_Spot!Q36+GT_NG!Q36+GT_Spot!Q36+Bawana_NG!Q36+Bawana_RLNG!Q36+Bawana_Spot!Q36</f>
        <v>81.071982408295497</v>
      </c>
      <c r="G36" s="195">
        <f t="shared" si="1"/>
        <v>-0.11198240829550343</v>
      </c>
      <c r="H36" s="194">
        <f>PPCL_NG!K36+PPCL_Spot!K36+GT_NG!K36+GT_Spot!K36+Bawana_NG!K36+Bawana_RLNG!K36+Bawana_Spot!K36</f>
        <v>15.2</v>
      </c>
      <c r="I36" s="194">
        <f>PPCL_NG!R36+PPCL_Spot!R36+GT_NG!R36+GT_Spot!R36+Bawana_NG!R36+Bawana_RLNG!R36+Bawana_Spot!R36</f>
        <v>15.200607831677381</v>
      </c>
      <c r="J36" s="195">
        <f t="shared" si="2"/>
        <v>-6.0783167738165389E-4</v>
      </c>
      <c r="K36" s="194">
        <f>PPCL_NG!L36+PPCL_Spot!L36+GT_NG!L36+GT_Spot!L36+Bawana_NG!L36+Bawana_RLNG!L36+Bawana_Spot!L36</f>
        <v>67.990000000000009</v>
      </c>
      <c r="L36" s="194">
        <f>PPCL_NG!S36+PPCL_Spot!S36+GT_NG!S36+GT_Spot!S36+Bawana_NG!S36+Bawana_RLNG!S36+Bawana_Spot!S36</f>
        <v>68.021668041015516</v>
      </c>
      <c r="M36" s="195">
        <f t="shared" si="3"/>
        <v>-3.1668041015507242E-2</v>
      </c>
      <c r="N36" s="194">
        <f>PPCL_NG!M36+PPCL_Spot!M36+GT_NG!M36+GT_Spot!M36+Bawana_NG!M36+Bawana_RLNG!M36+Bawana_Spot!M36</f>
        <v>97.94</v>
      </c>
      <c r="O36" s="194">
        <f>PPCL_NG!T36+PPCL_Spot!T36+GT_NG!T36+GT_Spot!T36+Bawana_NG!T36+Bawana_RLNG!T36+Bawana_Spot!T36</f>
        <v>98.079826390622387</v>
      </c>
      <c r="P36" s="195">
        <f t="shared" si="4"/>
        <v>-0.13982639062238889</v>
      </c>
      <c r="Q36" s="195">
        <f t="shared" si="5"/>
        <v>-0.479999999999972</v>
      </c>
    </row>
    <row r="37" spans="1:17">
      <c r="A37" s="34" t="s">
        <v>79</v>
      </c>
      <c r="B37" s="194">
        <f>PPCL_NG!I37+PPCL_Spot!I37+GT_NG!I37+GT_Spot!I37+Bawana_NG!I37+Bawana_RLNG!I37+Bawana_Spot!I37</f>
        <v>141.29</v>
      </c>
      <c r="C37" s="194">
        <f>PPCL_NG!P37+PPCL_Spot!P37+GT_NG!P37+GT_Spot!P37+Bawana_NG!P37+Bawana_RLNG!P37+Bawana_Spot!P37</f>
        <v>141.48591532838918</v>
      </c>
      <c r="D37" s="195">
        <f t="shared" si="0"/>
        <v>-0.19591532838919079</v>
      </c>
      <c r="E37" s="194">
        <f>PPCL_NG!J37+PPCL_Spot!J37+GT_NG!J37+GT_Spot!J37+Bawana_NG!J37+Bawana_RLNG!J37+Bawana_Spot!J37</f>
        <v>80.959999999999994</v>
      </c>
      <c r="F37" s="194">
        <f>PPCL_NG!Q37+PPCL_Spot!Q37+GT_NG!Q37+GT_Spot!Q37+Bawana_NG!Q37+Bawana_RLNG!Q37+Bawana_Spot!Q37</f>
        <v>81.071982408295497</v>
      </c>
      <c r="G37" s="195">
        <f t="shared" si="1"/>
        <v>-0.11198240829550343</v>
      </c>
      <c r="H37" s="194">
        <f>PPCL_NG!K37+PPCL_Spot!K37+GT_NG!K37+GT_Spot!K37+Bawana_NG!K37+Bawana_RLNG!K37+Bawana_Spot!K37</f>
        <v>15.2</v>
      </c>
      <c r="I37" s="194">
        <f>PPCL_NG!R37+PPCL_Spot!R37+GT_NG!R37+GT_Spot!R37+Bawana_NG!R37+Bawana_RLNG!R37+Bawana_Spot!R37</f>
        <v>15.200607831677381</v>
      </c>
      <c r="J37" s="195">
        <f t="shared" si="2"/>
        <v>-6.0783167738165389E-4</v>
      </c>
      <c r="K37" s="194">
        <f>PPCL_NG!L37+PPCL_Spot!L37+GT_NG!L37+GT_Spot!L37+Bawana_NG!L37+Bawana_RLNG!L37+Bawana_Spot!L37</f>
        <v>67.990000000000009</v>
      </c>
      <c r="L37" s="194">
        <f>PPCL_NG!S37+PPCL_Spot!S37+GT_NG!S37+GT_Spot!S37+Bawana_NG!S37+Bawana_RLNG!S37+Bawana_Spot!S37</f>
        <v>68.021668041015516</v>
      </c>
      <c r="M37" s="195">
        <f t="shared" si="3"/>
        <v>-3.1668041015507242E-2</v>
      </c>
      <c r="N37" s="194">
        <f>PPCL_NG!M37+PPCL_Spot!M37+GT_NG!M37+GT_Spot!M37+Bawana_NG!M37+Bawana_RLNG!M37+Bawana_Spot!M37</f>
        <v>97.94</v>
      </c>
      <c r="O37" s="194">
        <f>PPCL_NG!T37+PPCL_Spot!T37+GT_NG!T37+GT_Spot!T37+Bawana_NG!T37+Bawana_RLNG!T37+Bawana_Spot!T37</f>
        <v>98.079826390622387</v>
      </c>
      <c r="P37" s="195">
        <f t="shared" si="4"/>
        <v>-0.13982639062238889</v>
      </c>
      <c r="Q37" s="195">
        <f t="shared" si="5"/>
        <v>-0.479999999999972</v>
      </c>
    </row>
    <row r="38" spans="1:17">
      <c r="A38" s="34" t="s">
        <v>80</v>
      </c>
      <c r="B38" s="194">
        <f>PPCL_NG!I38+PPCL_Spot!I38+GT_NG!I38+GT_Spot!I38+Bawana_NG!I38+Bawana_RLNG!I38+Bawana_Spot!I38</f>
        <v>141.29</v>
      </c>
      <c r="C38" s="194">
        <f>PPCL_NG!P38+PPCL_Spot!P38+GT_NG!P38+GT_Spot!P38+Bawana_NG!P38+Bawana_RLNG!P38+Bawana_Spot!P38</f>
        <v>141.48591532838918</v>
      </c>
      <c r="D38" s="195">
        <f t="shared" si="0"/>
        <v>-0.19591532838919079</v>
      </c>
      <c r="E38" s="194">
        <f>PPCL_NG!J38+PPCL_Spot!J38+GT_NG!J38+GT_Spot!J38+Bawana_NG!J38+Bawana_RLNG!J38+Bawana_Spot!J38</f>
        <v>80.959999999999994</v>
      </c>
      <c r="F38" s="194">
        <f>PPCL_NG!Q38+PPCL_Spot!Q38+GT_NG!Q38+GT_Spot!Q38+Bawana_NG!Q38+Bawana_RLNG!Q38+Bawana_Spot!Q38</f>
        <v>81.071982408295497</v>
      </c>
      <c r="G38" s="195">
        <f t="shared" si="1"/>
        <v>-0.11198240829550343</v>
      </c>
      <c r="H38" s="194">
        <f>PPCL_NG!K38+PPCL_Spot!K38+GT_NG!K38+GT_Spot!K38+Bawana_NG!K38+Bawana_RLNG!K38+Bawana_Spot!K38</f>
        <v>15.2</v>
      </c>
      <c r="I38" s="194">
        <f>PPCL_NG!R38+PPCL_Spot!R38+GT_NG!R38+GT_Spot!R38+Bawana_NG!R38+Bawana_RLNG!R38+Bawana_Spot!R38</f>
        <v>15.200607831677381</v>
      </c>
      <c r="J38" s="195">
        <f t="shared" si="2"/>
        <v>-6.0783167738165389E-4</v>
      </c>
      <c r="K38" s="194">
        <f>PPCL_NG!L38+PPCL_Spot!L38+GT_NG!L38+GT_Spot!L38+Bawana_NG!L38+Bawana_RLNG!L38+Bawana_Spot!L38</f>
        <v>67.990000000000009</v>
      </c>
      <c r="L38" s="194">
        <f>PPCL_NG!S38+PPCL_Spot!S38+GT_NG!S38+GT_Spot!S38+Bawana_NG!S38+Bawana_RLNG!S38+Bawana_Spot!S38</f>
        <v>68.021668041015516</v>
      </c>
      <c r="M38" s="195">
        <f t="shared" si="3"/>
        <v>-3.1668041015507242E-2</v>
      </c>
      <c r="N38" s="194">
        <f>PPCL_NG!M38+PPCL_Spot!M38+GT_NG!M38+GT_Spot!M38+Bawana_NG!M38+Bawana_RLNG!M38+Bawana_Spot!M38</f>
        <v>97.94</v>
      </c>
      <c r="O38" s="194">
        <f>PPCL_NG!T38+PPCL_Spot!T38+GT_NG!T38+GT_Spot!T38+Bawana_NG!T38+Bawana_RLNG!T38+Bawana_Spot!T38</f>
        <v>98.079826390622387</v>
      </c>
      <c r="P38" s="195">
        <f t="shared" si="4"/>
        <v>-0.13982639062238889</v>
      </c>
      <c r="Q38" s="195">
        <f t="shared" si="5"/>
        <v>-0.479999999999972</v>
      </c>
    </row>
    <row r="39" spans="1:17">
      <c r="A39" s="34" t="s">
        <v>81</v>
      </c>
      <c r="B39" s="194">
        <f>PPCL_NG!I39+PPCL_Spot!I39+GT_NG!I39+GT_Spot!I39+Bawana_NG!I39+Bawana_RLNG!I39+Bawana_Spot!I39</f>
        <v>140.72999999999999</v>
      </c>
      <c r="C39" s="194">
        <f>PPCL_NG!P39+PPCL_Spot!P39+GT_NG!P39+GT_Spot!P39+Bawana_NG!P39+Bawana_RLNG!P39+Bawana_Spot!P39</f>
        <v>140.79983700573499</v>
      </c>
      <c r="D39" s="195">
        <f t="shared" si="0"/>
        <v>-6.9837005734996183E-2</v>
      </c>
      <c r="E39" s="194">
        <f>PPCL_NG!J39+PPCL_Spot!J39+GT_NG!J39+GT_Spot!J39+Bawana_NG!J39+Bawana_RLNG!J39+Bawana_Spot!J39</f>
        <v>80.639999999999986</v>
      </c>
      <c r="F39" s="194">
        <f>PPCL_NG!Q39+PPCL_Spot!Q39+GT_NG!Q39+GT_Spot!Q39+Bawana_NG!Q39+Bawana_RLNG!Q39+Bawana_Spot!Q39</f>
        <v>80.679921521279795</v>
      </c>
      <c r="G39" s="195">
        <f t="shared" si="1"/>
        <v>-3.9921521279808303E-2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67.390000000000015</v>
      </c>
      <c r="L39" s="194">
        <f>PPCL_NG!S39+PPCL_Spot!S39+GT_NG!S39+GT_Spot!S39+Bawana_NG!S39+Bawana_RLNG!S39+Bawana_Spot!S39</f>
        <v>67.400365227890134</v>
      </c>
      <c r="M39" s="195">
        <f t="shared" si="3"/>
        <v>-1.0365227890119399E-2</v>
      </c>
      <c r="N39" s="194">
        <f>PPCL_NG!M39+PPCL_Spot!M39+GT_NG!M39+GT_Spot!M39+Bawana_NG!M39+Bawana_RLNG!M39+Bawana_Spot!M39</f>
        <v>97.550000000000011</v>
      </c>
      <c r="O39" s="194">
        <f>PPCL_NG!T39+PPCL_Spot!T39+GT_NG!T39+GT_Spot!T39+Bawana_NG!T39+Bawana_RLNG!T39+Bawana_Spot!T39</f>
        <v>97.599876245095089</v>
      </c>
      <c r="P39" s="195">
        <f t="shared" si="4"/>
        <v>-4.987624509507782E-2</v>
      </c>
      <c r="Q39" s="195">
        <f t="shared" si="5"/>
        <v>-0.17000000000000171</v>
      </c>
    </row>
    <row r="40" spans="1:17">
      <c r="A40" s="34" t="s">
        <v>82</v>
      </c>
      <c r="B40" s="194">
        <f>PPCL_NG!I40+PPCL_Spot!I40+GT_NG!I40+GT_Spot!I40+Bawana_NG!I40+Bawana_RLNG!I40+Bawana_Spot!I40</f>
        <v>140.72999999999999</v>
      </c>
      <c r="C40" s="194">
        <f>PPCL_NG!P40+PPCL_Spot!P40+GT_NG!P40+GT_Spot!P40+Bawana_NG!P40+Bawana_RLNG!P40+Bawana_Spot!P40</f>
        <v>140.79983700573499</v>
      </c>
      <c r="D40" s="195">
        <f t="shared" si="0"/>
        <v>-6.9837005734996183E-2</v>
      </c>
      <c r="E40" s="194">
        <f>PPCL_NG!J40+PPCL_Spot!J40+GT_NG!J40+GT_Spot!J40+Bawana_NG!J40+Bawana_RLNG!J40+Bawana_Spot!J40</f>
        <v>80.639999999999986</v>
      </c>
      <c r="F40" s="194">
        <f>PPCL_NG!Q40+PPCL_Spot!Q40+GT_NG!Q40+GT_Spot!Q40+Bawana_NG!Q40+Bawana_RLNG!Q40+Bawana_Spot!Q40</f>
        <v>80.679921521279795</v>
      </c>
      <c r="G40" s="195">
        <f t="shared" si="1"/>
        <v>-3.9921521279808303E-2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67.390000000000015</v>
      </c>
      <c r="L40" s="194">
        <f>PPCL_NG!S40+PPCL_Spot!S40+GT_NG!S40+GT_Spot!S40+Bawana_NG!S40+Bawana_RLNG!S40+Bawana_Spot!S40</f>
        <v>67.400365227890134</v>
      </c>
      <c r="M40" s="195">
        <f t="shared" si="3"/>
        <v>-1.0365227890119399E-2</v>
      </c>
      <c r="N40" s="194">
        <f>PPCL_NG!M40+PPCL_Spot!M40+GT_NG!M40+GT_Spot!M40+Bawana_NG!M40+Bawana_RLNG!M40+Bawana_Spot!M40</f>
        <v>97.550000000000011</v>
      </c>
      <c r="O40" s="194">
        <f>PPCL_NG!T40+PPCL_Spot!T40+GT_NG!T40+GT_Spot!T40+Bawana_NG!T40+Bawana_RLNG!T40+Bawana_Spot!T40</f>
        <v>97.599876245095089</v>
      </c>
      <c r="P40" s="195">
        <f t="shared" si="4"/>
        <v>-4.987624509507782E-2</v>
      </c>
      <c r="Q40" s="195">
        <f t="shared" si="5"/>
        <v>-0.17000000000000171</v>
      </c>
    </row>
    <row r="41" spans="1:17">
      <c r="A41" s="34" t="s">
        <v>83</v>
      </c>
      <c r="B41" s="194">
        <f>PPCL_NG!I41+PPCL_Spot!I41+GT_NG!I41+GT_Spot!I41+Bawana_NG!I41+Bawana_RLNG!I41+Bawana_Spot!I41</f>
        <v>140.72999999999999</v>
      </c>
      <c r="C41" s="194">
        <f>PPCL_NG!P41+PPCL_Spot!P41+GT_NG!P41+GT_Spot!P41+Bawana_NG!P41+Bawana_RLNG!P41+Bawana_Spot!P41</f>
        <v>140.79983700573499</v>
      </c>
      <c r="D41" s="195">
        <f t="shared" si="0"/>
        <v>-6.9837005734996183E-2</v>
      </c>
      <c r="E41" s="194">
        <f>PPCL_NG!J41+PPCL_Spot!J41+GT_NG!J41+GT_Spot!J41+Bawana_NG!J41+Bawana_RLNG!J41+Bawana_Spot!J41</f>
        <v>80.639999999999986</v>
      </c>
      <c r="F41" s="194">
        <f>PPCL_NG!Q41+PPCL_Spot!Q41+GT_NG!Q41+GT_Spot!Q41+Bawana_NG!Q41+Bawana_RLNG!Q41+Bawana_Spot!Q41</f>
        <v>80.679921521279795</v>
      </c>
      <c r="G41" s="195">
        <f t="shared" si="1"/>
        <v>-3.9921521279808303E-2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67.390000000000015</v>
      </c>
      <c r="L41" s="194">
        <f>PPCL_NG!S41+PPCL_Spot!S41+GT_NG!S41+GT_Spot!S41+Bawana_NG!S41+Bawana_RLNG!S41+Bawana_Spot!S41</f>
        <v>67.400365227890134</v>
      </c>
      <c r="M41" s="195">
        <f t="shared" si="3"/>
        <v>-1.0365227890119399E-2</v>
      </c>
      <c r="N41" s="194">
        <f>PPCL_NG!M41+PPCL_Spot!M41+GT_NG!M41+GT_Spot!M41+Bawana_NG!M41+Bawana_RLNG!M41+Bawana_Spot!M41</f>
        <v>97.550000000000011</v>
      </c>
      <c r="O41" s="194">
        <f>PPCL_NG!T41+PPCL_Spot!T41+GT_NG!T41+GT_Spot!T41+Bawana_NG!T41+Bawana_RLNG!T41+Bawana_Spot!T41</f>
        <v>97.599876245095089</v>
      </c>
      <c r="P41" s="195">
        <f t="shared" si="4"/>
        <v>-4.987624509507782E-2</v>
      </c>
      <c r="Q41" s="195">
        <f t="shared" si="5"/>
        <v>-0.17000000000000171</v>
      </c>
    </row>
    <row r="42" spans="1:17">
      <c r="A42" s="34" t="s">
        <v>84</v>
      </c>
      <c r="B42" s="194">
        <f>PPCL_NG!I42+PPCL_Spot!I42+GT_NG!I42+GT_Spot!I42+Bawana_NG!I42+Bawana_RLNG!I42+Bawana_Spot!I42</f>
        <v>140.72999999999999</v>
      </c>
      <c r="C42" s="194">
        <f>PPCL_NG!P42+PPCL_Spot!P42+GT_NG!P42+GT_Spot!P42+Bawana_NG!P42+Bawana_RLNG!P42+Bawana_Spot!P42</f>
        <v>140.79983700573499</v>
      </c>
      <c r="D42" s="195">
        <f t="shared" si="0"/>
        <v>-6.9837005734996183E-2</v>
      </c>
      <c r="E42" s="194">
        <f>PPCL_NG!J42+PPCL_Spot!J42+GT_NG!J42+GT_Spot!J42+Bawana_NG!J42+Bawana_RLNG!J42+Bawana_Spot!J42</f>
        <v>80.639999999999986</v>
      </c>
      <c r="F42" s="194">
        <f>PPCL_NG!Q42+PPCL_Spot!Q42+GT_NG!Q42+GT_Spot!Q42+Bawana_NG!Q42+Bawana_RLNG!Q42+Bawana_Spot!Q42</f>
        <v>80.679921521279795</v>
      </c>
      <c r="G42" s="195">
        <f t="shared" si="1"/>
        <v>-3.9921521279808303E-2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67.390000000000015</v>
      </c>
      <c r="L42" s="194">
        <f>PPCL_NG!S42+PPCL_Spot!S42+GT_NG!S42+GT_Spot!S42+Bawana_NG!S42+Bawana_RLNG!S42+Bawana_Spot!S42</f>
        <v>67.400365227890134</v>
      </c>
      <c r="M42" s="195">
        <f t="shared" si="3"/>
        <v>-1.0365227890119399E-2</v>
      </c>
      <c r="N42" s="194">
        <f>PPCL_NG!M42+PPCL_Spot!M42+GT_NG!M42+GT_Spot!M42+Bawana_NG!M42+Bawana_RLNG!M42+Bawana_Spot!M42</f>
        <v>97.550000000000011</v>
      </c>
      <c r="O42" s="194">
        <f>PPCL_NG!T42+PPCL_Spot!T42+GT_NG!T42+GT_Spot!T42+Bawana_NG!T42+Bawana_RLNG!T42+Bawana_Spot!T42</f>
        <v>97.599876245095089</v>
      </c>
      <c r="P42" s="195">
        <f t="shared" si="4"/>
        <v>-4.987624509507782E-2</v>
      </c>
      <c r="Q42" s="195">
        <f t="shared" si="5"/>
        <v>-0.17000000000000171</v>
      </c>
    </row>
    <row r="43" spans="1:17">
      <c r="A43" s="34" t="s">
        <v>85</v>
      </c>
      <c r="B43" s="194">
        <f>PPCL_NG!I43+PPCL_Spot!I43+GT_NG!I43+GT_Spot!I43+Bawana_NG!I43+Bawana_RLNG!I43+Bawana_Spot!I43</f>
        <v>140.72999999999999</v>
      </c>
      <c r="C43" s="194">
        <f>PPCL_NG!P43+PPCL_Spot!P43+GT_NG!P43+GT_Spot!P43+Bawana_NG!P43+Bawana_RLNG!P43+Bawana_Spot!P43</f>
        <v>140.79983700573499</v>
      </c>
      <c r="D43" s="195">
        <f t="shared" si="0"/>
        <v>-6.9837005734996183E-2</v>
      </c>
      <c r="E43" s="194">
        <f>PPCL_NG!J43+PPCL_Spot!J43+GT_NG!J43+GT_Spot!J43+Bawana_NG!J43+Bawana_RLNG!J43+Bawana_Spot!J43</f>
        <v>80.639999999999986</v>
      </c>
      <c r="F43" s="194">
        <f>PPCL_NG!Q43+PPCL_Spot!Q43+GT_NG!Q43+GT_Spot!Q43+Bawana_NG!Q43+Bawana_RLNG!Q43+Bawana_Spot!Q43</f>
        <v>80.679921521279795</v>
      </c>
      <c r="G43" s="195">
        <f t="shared" si="1"/>
        <v>-3.9921521279808303E-2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67.390000000000015</v>
      </c>
      <c r="L43" s="194">
        <f>PPCL_NG!S43+PPCL_Spot!S43+GT_NG!S43+GT_Spot!S43+Bawana_NG!S43+Bawana_RLNG!S43+Bawana_Spot!S43</f>
        <v>67.400365227890134</v>
      </c>
      <c r="M43" s="195">
        <f t="shared" si="3"/>
        <v>-1.0365227890119399E-2</v>
      </c>
      <c r="N43" s="194">
        <f>PPCL_NG!M43+PPCL_Spot!M43+GT_NG!M43+GT_Spot!M43+Bawana_NG!M43+Bawana_RLNG!M43+Bawana_Spot!M43</f>
        <v>97.550000000000011</v>
      </c>
      <c r="O43" s="194">
        <f>PPCL_NG!T43+PPCL_Spot!T43+GT_NG!T43+GT_Spot!T43+Bawana_NG!T43+Bawana_RLNG!T43+Bawana_Spot!T43</f>
        <v>97.599876245095089</v>
      </c>
      <c r="P43" s="195">
        <f t="shared" si="4"/>
        <v>-4.987624509507782E-2</v>
      </c>
      <c r="Q43" s="195">
        <f t="shared" si="5"/>
        <v>-0.17000000000000171</v>
      </c>
    </row>
    <row r="44" spans="1:17">
      <c r="A44" s="34" t="s">
        <v>86</v>
      </c>
      <c r="B44" s="194">
        <f>PPCL_NG!I44+PPCL_Spot!I44+GT_NG!I44+GT_Spot!I44+Bawana_NG!I44+Bawana_RLNG!I44+Bawana_Spot!I44</f>
        <v>140.72999999999999</v>
      </c>
      <c r="C44" s="194">
        <f>PPCL_NG!P44+PPCL_Spot!P44+GT_NG!P44+GT_Spot!P44+Bawana_NG!P44+Bawana_RLNG!P44+Bawana_Spot!P44</f>
        <v>140.79983700573499</v>
      </c>
      <c r="D44" s="195">
        <f t="shared" si="0"/>
        <v>-6.9837005734996183E-2</v>
      </c>
      <c r="E44" s="194">
        <f>PPCL_NG!J44+PPCL_Spot!J44+GT_NG!J44+GT_Spot!J44+Bawana_NG!J44+Bawana_RLNG!J44+Bawana_Spot!J44</f>
        <v>80.639999999999986</v>
      </c>
      <c r="F44" s="194">
        <f>PPCL_NG!Q44+PPCL_Spot!Q44+GT_NG!Q44+GT_Spot!Q44+Bawana_NG!Q44+Bawana_RLNG!Q44+Bawana_Spot!Q44</f>
        <v>80.679921521279795</v>
      </c>
      <c r="G44" s="195">
        <f t="shared" si="1"/>
        <v>-3.9921521279808303E-2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67.390000000000015</v>
      </c>
      <c r="L44" s="194">
        <f>PPCL_NG!S44+PPCL_Spot!S44+GT_NG!S44+GT_Spot!S44+Bawana_NG!S44+Bawana_RLNG!S44+Bawana_Spot!S44</f>
        <v>67.400365227890134</v>
      </c>
      <c r="M44" s="195">
        <f t="shared" si="3"/>
        <v>-1.0365227890119399E-2</v>
      </c>
      <c r="N44" s="194">
        <f>PPCL_NG!M44+PPCL_Spot!M44+GT_NG!M44+GT_Spot!M44+Bawana_NG!M44+Bawana_RLNG!M44+Bawana_Spot!M44</f>
        <v>97.550000000000011</v>
      </c>
      <c r="O44" s="194">
        <f>PPCL_NG!T44+PPCL_Spot!T44+GT_NG!T44+GT_Spot!T44+Bawana_NG!T44+Bawana_RLNG!T44+Bawana_Spot!T44</f>
        <v>97.599876245095089</v>
      </c>
      <c r="P44" s="195">
        <f t="shared" si="4"/>
        <v>-4.987624509507782E-2</v>
      </c>
      <c r="Q44" s="195">
        <f t="shared" si="5"/>
        <v>-0.17000000000000171</v>
      </c>
    </row>
    <row r="45" spans="1:17">
      <c r="A45" s="34" t="s">
        <v>87</v>
      </c>
      <c r="B45" s="194">
        <f>PPCL_NG!I45+PPCL_Spot!I45+GT_NG!I45+GT_Spot!I45+Bawana_NG!I45+Bawana_RLNG!I45+Bawana_Spot!I45</f>
        <v>140.32999999999998</v>
      </c>
      <c r="C45" s="194">
        <f>PPCL_NG!P45+PPCL_Spot!P45+GT_NG!P45+GT_Spot!P45+Bawana_NG!P45+Bawana_RLNG!P45+Bawana_Spot!P45</f>
        <v>140.38750621890546</v>
      </c>
      <c r="D45" s="195">
        <f t="shared" si="0"/>
        <v>-5.7506218905473361E-2</v>
      </c>
      <c r="E45" s="194">
        <f>PPCL_NG!J45+PPCL_Spot!J45+GT_NG!J45+GT_Spot!J45+Bawana_NG!J45+Bawana_RLNG!J45+Bawana_Spot!J45</f>
        <v>80.41</v>
      </c>
      <c r="F45" s="194">
        <f>PPCL_NG!Q45+PPCL_Spot!Q45+GT_NG!Q45+GT_Spot!Q45+Bawana_NG!Q45+Bawana_RLNG!Q45+Bawana_Spot!Q45</f>
        <v>80.442866915422883</v>
      </c>
      <c r="G45" s="195">
        <f t="shared" si="1"/>
        <v>-3.2866915422886223E-2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67.330000000000013</v>
      </c>
      <c r="L45" s="194">
        <f>PPCL_NG!S45+PPCL_Spot!S45+GT_NG!S45+GT_Spot!S45+Bawana_NG!S45+Bawana_RLNG!S45+Bawana_Spot!S45</f>
        <v>67.338532338308454</v>
      </c>
      <c r="M45" s="195">
        <f t="shared" si="3"/>
        <v>-8.5323383084414672E-3</v>
      </c>
      <c r="N45" s="194">
        <f>PPCL_NG!M45+PPCL_Spot!M45+GT_NG!M45+GT_Spot!M45+Bawana_NG!M45+Bawana_RLNG!M45+Bawana_Spot!M45</f>
        <v>97.27000000000001</v>
      </c>
      <c r="O45" s="194">
        <f>PPCL_NG!T45+PPCL_Spot!T45+GT_NG!T45+GT_Spot!T45+Bawana_NG!T45+Bawana_RLNG!T45+Bawana_Spot!T45</f>
        <v>97.311094527363181</v>
      </c>
      <c r="P45" s="195">
        <f t="shared" si="4"/>
        <v>-4.1094527363171096E-2</v>
      </c>
      <c r="Q45" s="195">
        <f t="shared" si="5"/>
        <v>-0.13999999999997215</v>
      </c>
    </row>
    <row r="46" spans="1:17">
      <c r="A46" s="34" t="s">
        <v>88</v>
      </c>
      <c r="B46" s="194">
        <f>PPCL_NG!I46+PPCL_Spot!I46+GT_NG!I46+GT_Spot!I46+Bawana_NG!I46+Bawana_RLNG!I46+Bawana_Spot!I46</f>
        <v>140.32999999999998</v>
      </c>
      <c r="C46" s="194">
        <f>PPCL_NG!P46+PPCL_Spot!P46+GT_NG!P46+GT_Spot!P46+Bawana_NG!P46+Bawana_RLNG!P46+Bawana_Spot!P46</f>
        <v>140.38750621890546</v>
      </c>
      <c r="D46" s="195">
        <f t="shared" si="0"/>
        <v>-5.7506218905473361E-2</v>
      </c>
      <c r="E46" s="194">
        <f>PPCL_NG!J46+PPCL_Spot!J46+GT_NG!J46+GT_Spot!J46+Bawana_NG!J46+Bawana_RLNG!J46+Bawana_Spot!J46</f>
        <v>80.41</v>
      </c>
      <c r="F46" s="194">
        <f>PPCL_NG!Q46+PPCL_Spot!Q46+GT_NG!Q46+GT_Spot!Q46+Bawana_NG!Q46+Bawana_RLNG!Q46+Bawana_Spot!Q46</f>
        <v>80.442866915422883</v>
      </c>
      <c r="G46" s="195">
        <f t="shared" si="1"/>
        <v>-3.2866915422886223E-2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67.330000000000013</v>
      </c>
      <c r="L46" s="194">
        <f>PPCL_NG!S46+PPCL_Spot!S46+GT_NG!S46+GT_Spot!S46+Bawana_NG!S46+Bawana_RLNG!S46+Bawana_Spot!S46</f>
        <v>67.338532338308454</v>
      </c>
      <c r="M46" s="195">
        <f t="shared" si="3"/>
        <v>-8.5323383084414672E-3</v>
      </c>
      <c r="N46" s="194">
        <f>PPCL_NG!M46+PPCL_Spot!M46+GT_NG!M46+GT_Spot!M46+Bawana_NG!M46+Bawana_RLNG!M46+Bawana_Spot!M46</f>
        <v>97.27000000000001</v>
      </c>
      <c r="O46" s="194">
        <f>PPCL_NG!T46+PPCL_Spot!T46+GT_NG!T46+GT_Spot!T46+Bawana_NG!T46+Bawana_RLNG!T46+Bawana_Spot!T46</f>
        <v>97.311094527363181</v>
      </c>
      <c r="P46" s="195">
        <f t="shared" si="4"/>
        <v>-4.1094527363171096E-2</v>
      </c>
      <c r="Q46" s="195">
        <f t="shared" si="5"/>
        <v>-0.13999999999997215</v>
      </c>
    </row>
    <row r="47" spans="1:17">
      <c r="A47" s="34" t="s">
        <v>89</v>
      </c>
      <c r="B47" s="194">
        <f>PPCL_NG!I47+PPCL_Spot!I47+GT_NG!I47+GT_Spot!I47+Bawana_NG!I47+Bawana_RLNG!I47+Bawana_Spot!I47</f>
        <v>140.32999999999998</v>
      </c>
      <c r="C47" s="194">
        <f>PPCL_NG!P47+PPCL_Spot!P47+GT_NG!P47+GT_Spot!P47+Bawana_NG!P47+Bawana_RLNG!P47+Bawana_Spot!P47</f>
        <v>140.38750621890546</v>
      </c>
      <c r="D47" s="195">
        <f t="shared" si="0"/>
        <v>-5.7506218905473361E-2</v>
      </c>
      <c r="E47" s="194">
        <f>PPCL_NG!J47+PPCL_Spot!J47+GT_NG!J47+GT_Spot!J47+Bawana_NG!J47+Bawana_RLNG!J47+Bawana_Spot!J47</f>
        <v>80.41</v>
      </c>
      <c r="F47" s="194">
        <f>PPCL_NG!Q47+PPCL_Spot!Q47+GT_NG!Q47+GT_Spot!Q47+Bawana_NG!Q47+Bawana_RLNG!Q47+Bawana_Spot!Q47</f>
        <v>80.442866915422883</v>
      </c>
      <c r="G47" s="195">
        <f t="shared" si="1"/>
        <v>-3.2866915422886223E-2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67.330000000000013</v>
      </c>
      <c r="L47" s="194">
        <f>PPCL_NG!S47+PPCL_Spot!S47+GT_NG!S47+GT_Spot!S47+Bawana_NG!S47+Bawana_RLNG!S47+Bawana_Spot!S47</f>
        <v>67.338532338308454</v>
      </c>
      <c r="M47" s="195">
        <f t="shared" si="3"/>
        <v>-8.5323383084414672E-3</v>
      </c>
      <c r="N47" s="194">
        <f>PPCL_NG!M47+PPCL_Spot!M47+GT_NG!M47+GT_Spot!M47+Bawana_NG!M47+Bawana_RLNG!M47+Bawana_Spot!M47</f>
        <v>97.27000000000001</v>
      </c>
      <c r="O47" s="194">
        <f>PPCL_NG!T47+PPCL_Spot!T47+GT_NG!T47+GT_Spot!T47+Bawana_NG!T47+Bawana_RLNG!T47+Bawana_Spot!T47</f>
        <v>97.311094527363181</v>
      </c>
      <c r="P47" s="195">
        <f t="shared" si="4"/>
        <v>-4.1094527363171096E-2</v>
      </c>
      <c r="Q47" s="195">
        <f t="shared" si="5"/>
        <v>-0.13999999999997215</v>
      </c>
    </row>
    <row r="48" spans="1:17">
      <c r="A48" s="34" t="s">
        <v>90</v>
      </c>
      <c r="B48" s="194">
        <f>PPCL_NG!I48+PPCL_Spot!I48+GT_NG!I48+GT_Spot!I48+Bawana_NG!I48+Bawana_RLNG!I48+Bawana_Spot!I48</f>
        <v>140.32999999999998</v>
      </c>
      <c r="C48" s="194">
        <f>PPCL_NG!P48+PPCL_Spot!P48+GT_NG!P48+GT_Spot!P48+Bawana_NG!P48+Bawana_RLNG!P48+Bawana_Spot!P48</f>
        <v>140.38750621890546</v>
      </c>
      <c r="D48" s="195">
        <f t="shared" si="0"/>
        <v>-5.7506218905473361E-2</v>
      </c>
      <c r="E48" s="194">
        <f>PPCL_NG!J48+PPCL_Spot!J48+GT_NG!J48+GT_Spot!J48+Bawana_NG!J48+Bawana_RLNG!J48+Bawana_Spot!J48</f>
        <v>80.41</v>
      </c>
      <c r="F48" s="194">
        <f>PPCL_NG!Q48+PPCL_Spot!Q48+GT_NG!Q48+GT_Spot!Q48+Bawana_NG!Q48+Bawana_RLNG!Q48+Bawana_Spot!Q48</f>
        <v>80.442866915422883</v>
      </c>
      <c r="G48" s="195">
        <f t="shared" si="1"/>
        <v>-3.2866915422886223E-2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67.330000000000013</v>
      </c>
      <c r="L48" s="194">
        <f>PPCL_NG!S48+PPCL_Spot!S48+GT_NG!S48+GT_Spot!S48+Bawana_NG!S48+Bawana_RLNG!S48+Bawana_Spot!S48</f>
        <v>67.338532338308454</v>
      </c>
      <c r="M48" s="195">
        <f t="shared" si="3"/>
        <v>-8.5323383084414672E-3</v>
      </c>
      <c r="N48" s="194">
        <f>PPCL_NG!M48+PPCL_Spot!M48+GT_NG!M48+GT_Spot!M48+Bawana_NG!M48+Bawana_RLNG!M48+Bawana_Spot!M48</f>
        <v>97.27000000000001</v>
      </c>
      <c r="O48" s="194">
        <f>PPCL_NG!T48+PPCL_Spot!T48+GT_NG!T48+GT_Spot!T48+Bawana_NG!T48+Bawana_RLNG!T48+Bawana_Spot!T48</f>
        <v>97.311094527363181</v>
      </c>
      <c r="P48" s="195">
        <f t="shared" si="4"/>
        <v>-4.1094527363171096E-2</v>
      </c>
      <c r="Q48" s="195">
        <f t="shared" si="5"/>
        <v>-0.13999999999997215</v>
      </c>
    </row>
    <row r="49" spans="1:17">
      <c r="A49" s="34" t="s">
        <v>91</v>
      </c>
      <c r="B49" s="194">
        <f>PPCL_NG!I49+PPCL_Spot!I49+GT_NG!I49+GT_Spot!I49+Bawana_NG!I49+Bawana_RLNG!I49+Bawana_Spot!I49</f>
        <v>140.32999999999998</v>
      </c>
      <c r="C49" s="194">
        <f>PPCL_NG!P49+PPCL_Spot!P49+GT_NG!P49+GT_Spot!P49+Bawana_NG!P49+Bawana_RLNG!P49+Bawana_Spot!P49</f>
        <v>140.38750621890546</v>
      </c>
      <c r="D49" s="195">
        <f t="shared" si="0"/>
        <v>-5.7506218905473361E-2</v>
      </c>
      <c r="E49" s="194">
        <f>PPCL_NG!J49+PPCL_Spot!J49+GT_NG!J49+GT_Spot!J49+Bawana_NG!J49+Bawana_RLNG!J49+Bawana_Spot!J49</f>
        <v>80.41</v>
      </c>
      <c r="F49" s="194">
        <f>PPCL_NG!Q49+PPCL_Spot!Q49+GT_NG!Q49+GT_Spot!Q49+Bawana_NG!Q49+Bawana_RLNG!Q49+Bawana_Spot!Q49</f>
        <v>80.442866915422883</v>
      </c>
      <c r="G49" s="195">
        <f t="shared" si="1"/>
        <v>-3.2866915422886223E-2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67.330000000000013</v>
      </c>
      <c r="L49" s="194">
        <f>PPCL_NG!S49+PPCL_Spot!S49+GT_NG!S49+GT_Spot!S49+Bawana_NG!S49+Bawana_RLNG!S49+Bawana_Spot!S49</f>
        <v>67.338532338308454</v>
      </c>
      <c r="M49" s="195">
        <f t="shared" si="3"/>
        <v>-8.5323383084414672E-3</v>
      </c>
      <c r="N49" s="194">
        <f>PPCL_NG!M49+PPCL_Spot!M49+GT_NG!M49+GT_Spot!M49+Bawana_NG!M49+Bawana_RLNG!M49+Bawana_Spot!M49</f>
        <v>97.27000000000001</v>
      </c>
      <c r="O49" s="194">
        <f>PPCL_NG!T49+PPCL_Spot!T49+GT_NG!T49+GT_Spot!T49+Bawana_NG!T49+Bawana_RLNG!T49+Bawana_Spot!T49</f>
        <v>97.311094527363181</v>
      </c>
      <c r="P49" s="195">
        <f t="shared" si="4"/>
        <v>-4.1094527363171096E-2</v>
      </c>
      <c r="Q49" s="195">
        <f t="shared" si="5"/>
        <v>-0.13999999999997215</v>
      </c>
    </row>
    <row r="50" spans="1:17">
      <c r="A50" s="34" t="s">
        <v>92</v>
      </c>
      <c r="B50" s="194">
        <f>PPCL_NG!I50+PPCL_Spot!I50+GT_NG!I50+GT_Spot!I50+Bawana_NG!I50+Bawana_RLNG!I50+Bawana_Spot!I50</f>
        <v>140.32999999999998</v>
      </c>
      <c r="C50" s="194">
        <f>PPCL_NG!P50+PPCL_Spot!P50+GT_NG!P50+GT_Spot!P50+Bawana_NG!P50+Bawana_RLNG!P50+Bawana_Spot!P50</f>
        <v>140.38750621890546</v>
      </c>
      <c r="D50" s="195">
        <f t="shared" si="0"/>
        <v>-5.7506218905473361E-2</v>
      </c>
      <c r="E50" s="194">
        <f>PPCL_NG!J50+PPCL_Spot!J50+GT_NG!J50+GT_Spot!J50+Bawana_NG!J50+Bawana_RLNG!J50+Bawana_Spot!J50</f>
        <v>80.41</v>
      </c>
      <c r="F50" s="194">
        <f>PPCL_NG!Q50+PPCL_Spot!Q50+GT_NG!Q50+GT_Spot!Q50+Bawana_NG!Q50+Bawana_RLNG!Q50+Bawana_Spot!Q50</f>
        <v>80.442866915422883</v>
      </c>
      <c r="G50" s="195">
        <f t="shared" si="1"/>
        <v>-3.2866915422886223E-2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67.330000000000013</v>
      </c>
      <c r="L50" s="194">
        <f>PPCL_NG!S50+PPCL_Spot!S50+GT_NG!S50+GT_Spot!S50+Bawana_NG!S50+Bawana_RLNG!S50+Bawana_Spot!S50</f>
        <v>67.338532338308454</v>
      </c>
      <c r="M50" s="195">
        <f t="shared" si="3"/>
        <v>-8.5323383084414672E-3</v>
      </c>
      <c r="N50" s="194">
        <f>PPCL_NG!M50+PPCL_Spot!M50+GT_NG!M50+GT_Spot!M50+Bawana_NG!M50+Bawana_RLNG!M50+Bawana_Spot!M50</f>
        <v>97.27000000000001</v>
      </c>
      <c r="O50" s="194">
        <f>PPCL_NG!T50+PPCL_Spot!T50+GT_NG!T50+GT_Spot!T50+Bawana_NG!T50+Bawana_RLNG!T50+Bawana_Spot!T50</f>
        <v>97.311094527363181</v>
      </c>
      <c r="P50" s="195">
        <f t="shared" si="4"/>
        <v>-4.1094527363171096E-2</v>
      </c>
      <c r="Q50" s="195">
        <f t="shared" si="5"/>
        <v>-0.13999999999997215</v>
      </c>
    </row>
    <row r="51" spans="1:17">
      <c r="A51" s="34" t="s">
        <v>93</v>
      </c>
      <c r="B51" s="194">
        <f>PPCL_NG!I51+PPCL_Spot!I51+GT_NG!I51+GT_Spot!I51+Bawana_NG!I51+Bawana_RLNG!I51+Bawana_Spot!I51</f>
        <v>138.79</v>
      </c>
      <c r="C51" s="194">
        <f>PPCL_NG!P51+PPCL_Spot!P51+GT_NG!P51+GT_Spot!P51+Bawana_NG!P51+Bawana_RLNG!P51+Bawana_Spot!P51</f>
        <v>138.84213751202179</v>
      </c>
      <c r="D51" s="195">
        <f t="shared" si="0"/>
        <v>-5.2137512021801058E-2</v>
      </c>
      <c r="E51" s="194">
        <f>PPCL_NG!J51+PPCL_Spot!J51+GT_NG!J51+GT_Spot!J51+Bawana_NG!J51+Bawana_RLNG!J51+Bawana_Spot!J51</f>
        <v>79.539999999999992</v>
      </c>
      <c r="F51" s="194">
        <f>PPCL_NG!Q51+PPCL_Spot!Q51+GT_NG!Q51+GT_Spot!Q51+Bawana_NG!Q51+Bawana_RLNG!Q51+Bawana_Spot!Q51</f>
        <v>79.569783500445425</v>
      </c>
      <c r="G51" s="195">
        <f t="shared" si="1"/>
        <v>-2.9783500445432765E-2</v>
      </c>
      <c r="H51" s="194">
        <f>PPCL_NG!K51+PPCL_Spot!K51+GT_NG!K51+GT_Spot!K51+Bawana_NG!K51+Bawana_RLNG!K51+Bawana_Spot!K51</f>
        <v>14.83</v>
      </c>
      <c r="I51" s="194">
        <f>PPCL_NG!R51+PPCL_Spot!R51+GT_NG!R51+GT_Spot!R51+Bawana_NG!R51+Bawana_RLNG!R51+Bawana_Spot!R51</f>
        <v>14.830607473477937</v>
      </c>
      <c r="J51" s="195">
        <f t="shared" si="2"/>
        <v>-6.0747347793643769E-4</v>
      </c>
      <c r="K51" s="194">
        <f>PPCL_NG!L51+PPCL_Spot!L51+GT_NG!L51+GT_Spot!L51+Bawana_NG!L51+Bawana_RLNG!L51+Bawana_Spot!L51</f>
        <v>66.06</v>
      </c>
      <c r="L51" s="194">
        <f>PPCL_NG!S51+PPCL_Spot!S51+GT_NG!S51+GT_Spot!S51+Bawana_NG!S51+Bawana_RLNG!S51+Bawana_Spot!S51</f>
        <v>66.070323393988318</v>
      </c>
      <c r="M51" s="195">
        <f t="shared" si="3"/>
        <v>-1.0323393988315388E-2</v>
      </c>
      <c r="N51" s="194">
        <f>PPCL_NG!M51+PPCL_Spot!M51+GT_NG!M51+GT_Spot!M51+Bawana_NG!M51+Bawana_RLNG!M51+Bawana_Spot!M51</f>
        <v>96.210000000000008</v>
      </c>
      <c r="O51" s="194">
        <f>PPCL_NG!T51+PPCL_Spot!T51+GT_NG!T51+GT_Spot!T51+Bawana_NG!T51+Bawana_RLNG!T51+Bawana_Spot!T51</f>
        <v>96.247148120066541</v>
      </c>
      <c r="P51" s="195">
        <f t="shared" si="4"/>
        <v>-3.7148120066532897E-2</v>
      </c>
      <c r="Q51" s="195">
        <f t="shared" si="5"/>
        <v>-0.13000000000001855</v>
      </c>
    </row>
    <row r="52" spans="1:17">
      <c r="A52" s="34" t="s">
        <v>94</v>
      </c>
      <c r="B52" s="194">
        <f>PPCL_NG!I52+PPCL_Spot!I52+GT_NG!I52+GT_Spot!I52+Bawana_NG!I52+Bawana_RLNG!I52+Bawana_Spot!I52</f>
        <v>138.79</v>
      </c>
      <c r="C52" s="194">
        <f>PPCL_NG!P52+PPCL_Spot!P52+GT_NG!P52+GT_Spot!P52+Bawana_NG!P52+Bawana_RLNG!P52+Bawana_Spot!P52</f>
        <v>138.84213751202179</v>
      </c>
      <c r="D52" s="195">
        <f t="shared" si="0"/>
        <v>-5.2137512021801058E-2</v>
      </c>
      <c r="E52" s="194">
        <f>PPCL_NG!J52+PPCL_Spot!J52+GT_NG!J52+GT_Spot!J52+Bawana_NG!J52+Bawana_RLNG!J52+Bawana_Spot!J52</f>
        <v>79.539999999999992</v>
      </c>
      <c r="F52" s="194">
        <f>PPCL_NG!Q52+PPCL_Spot!Q52+GT_NG!Q52+GT_Spot!Q52+Bawana_NG!Q52+Bawana_RLNG!Q52+Bawana_Spot!Q52</f>
        <v>79.569783500445425</v>
      </c>
      <c r="G52" s="195">
        <f t="shared" si="1"/>
        <v>-2.9783500445432765E-2</v>
      </c>
      <c r="H52" s="194">
        <f>PPCL_NG!K52+PPCL_Spot!K52+GT_NG!K52+GT_Spot!K52+Bawana_NG!K52+Bawana_RLNG!K52+Bawana_Spot!K52</f>
        <v>14.83</v>
      </c>
      <c r="I52" s="194">
        <f>PPCL_NG!R52+PPCL_Spot!R52+GT_NG!R52+GT_Spot!R52+Bawana_NG!R52+Bawana_RLNG!R52+Bawana_Spot!R52</f>
        <v>14.830607473477937</v>
      </c>
      <c r="J52" s="195">
        <f t="shared" si="2"/>
        <v>-6.0747347793643769E-4</v>
      </c>
      <c r="K52" s="194">
        <f>PPCL_NG!L52+PPCL_Spot!L52+GT_NG!L52+GT_Spot!L52+Bawana_NG!L52+Bawana_RLNG!L52+Bawana_Spot!L52</f>
        <v>66.06</v>
      </c>
      <c r="L52" s="194">
        <f>PPCL_NG!S52+PPCL_Spot!S52+GT_NG!S52+GT_Spot!S52+Bawana_NG!S52+Bawana_RLNG!S52+Bawana_Spot!S52</f>
        <v>66.070323393988318</v>
      </c>
      <c r="M52" s="195">
        <f t="shared" si="3"/>
        <v>-1.0323393988315388E-2</v>
      </c>
      <c r="N52" s="194">
        <f>PPCL_NG!M52+PPCL_Spot!M52+GT_NG!M52+GT_Spot!M52+Bawana_NG!M52+Bawana_RLNG!M52+Bawana_Spot!M52</f>
        <v>96.210000000000008</v>
      </c>
      <c r="O52" s="194">
        <f>PPCL_NG!T52+PPCL_Spot!T52+GT_NG!T52+GT_Spot!T52+Bawana_NG!T52+Bawana_RLNG!T52+Bawana_Spot!T52</f>
        <v>96.247148120066541</v>
      </c>
      <c r="P52" s="195">
        <f t="shared" si="4"/>
        <v>-3.7148120066532897E-2</v>
      </c>
      <c r="Q52" s="195">
        <f t="shared" si="5"/>
        <v>-0.13000000000001855</v>
      </c>
    </row>
    <row r="53" spans="1:17">
      <c r="A53" s="34" t="s">
        <v>95</v>
      </c>
      <c r="B53" s="194">
        <f>PPCL_NG!I53+PPCL_Spot!I53+GT_NG!I53+GT_Spot!I53+Bawana_NG!I53+Bawana_RLNG!I53+Bawana_Spot!I53</f>
        <v>138.79</v>
      </c>
      <c r="C53" s="194">
        <f>PPCL_NG!P53+PPCL_Spot!P53+GT_NG!P53+GT_Spot!P53+Bawana_NG!P53+Bawana_RLNG!P53+Bawana_Spot!P53</f>
        <v>138.84213751202179</v>
      </c>
      <c r="D53" s="195">
        <f t="shared" si="0"/>
        <v>-5.2137512021801058E-2</v>
      </c>
      <c r="E53" s="194">
        <f>PPCL_NG!J53+PPCL_Spot!J53+GT_NG!J53+GT_Spot!J53+Bawana_NG!J53+Bawana_RLNG!J53+Bawana_Spot!J53</f>
        <v>79.539999999999992</v>
      </c>
      <c r="F53" s="194">
        <f>PPCL_NG!Q53+PPCL_Spot!Q53+GT_NG!Q53+GT_Spot!Q53+Bawana_NG!Q53+Bawana_RLNG!Q53+Bawana_Spot!Q53</f>
        <v>79.569783500445425</v>
      </c>
      <c r="G53" s="195">
        <f t="shared" si="1"/>
        <v>-2.9783500445432765E-2</v>
      </c>
      <c r="H53" s="194">
        <f>PPCL_NG!K53+PPCL_Spot!K53+GT_NG!K53+GT_Spot!K53+Bawana_NG!K53+Bawana_RLNG!K53+Bawana_Spot!K53</f>
        <v>14.83</v>
      </c>
      <c r="I53" s="194">
        <f>PPCL_NG!R53+PPCL_Spot!R53+GT_NG!R53+GT_Spot!R53+Bawana_NG!R53+Bawana_RLNG!R53+Bawana_Spot!R53</f>
        <v>14.830607473477937</v>
      </c>
      <c r="J53" s="195">
        <f t="shared" si="2"/>
        <v>-6.0747347793643769E-4</v>
      </c>
      <c r="K53" s="194">
        <f>PPCL_NG!L53+PPCL_Spot!L53+GT_NG!L53+GT_Spot!L53+Bawana_NG!L53+Bawana_RLNG!L53+Bawana_Spot!L53</f>
        <v>66.06</v>
      </c>
      <c r="L53" s="194">
        <f>PPCL_NG!S53+PPCL_Spot!S53+GT_NG!S53+GT_Spot!S53+Bawana_NG!S53+Bawana_RLNG!S53+Bawana_Spot!S53</f>
        <v>66.070323393988318</v>
      </c>
      <c r="M53" s="195">
        <f t="shared" si="3"/>
        <v>-1.0323393988315388E-2</v>
      </c>
      <c r="N53" s="194">
        <f>PPCL_NG!M53+PPCL_Spot!M53+GT_NG!M53+GT_Spot!M53+Bawana_NG!M53+Bawana_RLNG!M53+Bawana_Spot!M53</f>
        <v>96.210000000000008</v>
      </c>
      <c r="O53" s="194">
        <f>PPCL_NG!T53+PPCL_Spot!T53+GT_NG!T53+GT_Spot!T53+Bawana_NG!T53+Bawana_RLNG!T53+Bawana_Spot!T53</f>
        <v>96.247148120066541</v>
      </c>
      <c r="P53" s="195">
        <f t="shared" si="4"/>
        <v>-3.7148120066532897E-2</v>
      </c>
      <c r="Q53" s="195">
        <f t="shared" si="5"/>
        <v>-0.13000000000001855</v>
      </c>
    </row>
    <row r="54" spans="1:17">
      <c r="A54" s="34" t="s">
        <v>96</v>
      </c>
      <c r="B54" s="194">
        <f>PPCL_NG!I54+PPCL_Spot!I54+GT_NG!I54+GT_Spot!I54+Bawana_NG!I54+Bawana_RLNG!I54+Bawana_Spot!I54</f>
        <v>138.79</v>
      </c>
      <c r="C54" s="194">
        <f>PPCL_NG!P54+PPCL_Spot!P54+GT_NG!P54+GT_Spot!P54+Bawana_NG!P54+Bawana_RLNG!P54+Bawana_Spot!P54</f>
        <v>138.84213751202179</v>
      </c>
      <c r="D54" s="195">
        <f t="shared" si="0"/>
        <v>-5.2137512021801058E-2</v>
      </c>
      <c r="E54" s="194">
        <f>PPCL_NG!J54+PPCL_Spot!J54+GT_NG!J54+GT_Spot!J54+Bawana_NG!J54+Bawana_RLNG!J54+Bawana_Spot!J54</f>
        <v>79.539999999999992</v>
      </c>
      <c r="F54" s="194">
        <f>PPCL_NG!Q54+PPCL_Spot!Q54+GT_NG!Q54+GT_Spot!Q54+Bawana_NG!Q54+Bawana_RLNG!Q54+Bawana_Spot!Q54</f>
        <v>79.569783500445425</v>
      </c>
      <c r="G54" s="195">
        <f t="shared" si="1"/>
        <v>-2.9783500445432765E-2</v>
      </c>
      <c r="H54" s="194">
        <f>PPCL_NG!K54+PPCL_Spot!K54+GT_NG!K54+GT_Spot!K54+Bawana_NG!K54+Bawana_RLNG!K54+Bawana_Spot!K54</f>
        <v>14.83</v>
      </c>
      <c r="I54" s="194">
        <f>PPCL_NG!R54+PPCL_Spot!R54+GT_NG!R54+GT_Spot!R54+Bawana_NG!R54+Bawana_RLNG!R54+Bawana_Spot!R54</f>
        <v>14.830607473477937</v>
      </c>
      <c r="J54" s="195">
        <f t="shared" si="2"/>
        <v>-6.0747347793643769E-4</v>
      </c>
      <c r="K54" s="194">
        <f>PPCL_NG!L54+PPCL_Spot!L54+GT_NG!L54+GT_Spot!L54+Bawana_NG!L54+Bawana_RLNG!L54+Bawana_Spot!L54</f>
        <v>66.06</v>
      </c>
      <c r="L54" s="194">
        <f>PPCL_NG!S54+PPCL_Spot!S54+GT_NG!S54+GT_Spot!S54+Bawana_NG!S54+Bawana_RLNG!S54+Bawana_Spot!S54</f>
        <v>66.070323393988318</v>
      </c>
      <c r="M54" s="195">
        <f t="shared" si="3"/>
        <v>-1.0323393988315388E-2</v>
      </c>
      <c r="N54" s="194">
        <f>PPCL_NG!M54+PPCL_Spot!M54+GT_NG!M54+GT_Spot!M54+Bawana_NG!M54+Bawana_RLNG!M54+Bawana_Spot!M54</f>
        <v>96.210000000000008</v>
      </c>
      <c r="O54" s="194">
        <f>PPCL_NG!T54+PPCL_Spot!T54+GT_NG!T54+GT_Spot!T54+Bawana_NG!T54+Bawana_RLNG!T54+Bawana_Spot!T54</f>
        <v>96.247148120066541</v>
      </c>
      <c r="P54" s="195">
        <f t="shared" si="4"/>
        <v>-3.7148120066532897E-2</v>
      </c>
      <c r="Q54" s="195">
        <f t="shared" si="5"/>
        <v>-0.13000000000001855</v>
      </c>
    </row>
    <row r="55" spans="1:17">
      <c r="A55" s="34" t="s">
        <v>97</v>
      </c>
      <c r="B55" s="194">
        <f>PPCL_NG!I55+PPCL_Spot!I55+GT_NG!I55+GT_Spot!I55+Bawana_NG!I55+Bawana_RLNG!I55+Bawana_Spot!I55</f>
        <v>138.79</v>
      </c>
      <c r="C55" s="194">
        <f>PPCL_NG!P55+PPCL_Spot!P55+GT_NG!P55+GT_Spot!P55+Bawana_NG!P55+Bawana_RLNG!P55+Bawana_Spot!P55</f>
        <v>138.84213751202179</v>
      </c>
      <c r="D55" s="195">
        <f t="shared" si="0"/>
        <v>-5.2137512021801058E-2</v>
      </c>
      <c r="E55" s="194">
        <f>PPCL_NG!J55+PPCL_Spot!J55+GT_NG!J55+GT_Spot!J55+Bawana_NG!J55+Bawana_RLNG!J55+Bawana_Spot!J55</f>
        <v>79.539999999999992</v>
      </c>
      <c r="F55" s="194">
        <f>PPCL_NG!Q55+PPCL_Spot!Q55+GT_NG!Q55+GT_Spot!Q55+Bawana_NG!Q55+Bawana_RLNG!Q55+Bawana_Spot!Q55</f>
        <v>79.569783500445425</v>
      </c>
      <c r="G55" s="195">
        <f t="shared" si="1"/>
        <v>-2.9783500445432765E-2</v>
      </c>
      <c r="H55" s="194">
        <f>PPCL_NG!K55+PPCL_Spot!K55+GT_NG!K55+GT_Spot!K55+Bawana_NG!K55+Bawana_RLNG!K55+Bawana_Spot!K55</f>
        <v>14.83</v>
      </c>
      <c r="I55" s="194">
        <f>PPCL_NG!R55+PPCL_Spot!R55+GT_NG!R55+GT_Spot!R55+Bawana_NG!R55+Bawana_RLNG!R55+Bawana_Spot!R55</f>
        <v>14.830607473477937</v>
      </c>
      <c r="J55" s="195">
        <f t="shared" si="2"/>
        <v>-6.0747347793643769E-4</v>
      </c>
      <c r="K55" s="194">
        <f>PPCL_NG!L55+PPCL_Spot!L55+GT_NG!L55+GT_Spot!L55+Bawana_NG!L55+Bawana_RLNG!L55+Bawana_Spot!L55</f>
        <v>66.06</v>
      </c>
      <c r="L55" s="194">
        <f>PPCL_NG!S55+PPCL_Spot!S55+GT_NG!S55+GT_Spot!S55+Bawana_NG!S55+Bawana_RLNG!S55+Bawana_Spot!S55</f>
        <v>66.070323393988318</v>
      </c>
      <c r="M55" s="195">
        <f t="shared" si="3"/>
        <v>-1.0323393988315388E-2</v>
      </c>
      <c r="N55" s="194">
        <f>PPCL_NG!M55+PPCL_Spot!M55+GT_NG!M55+GT_Spot!M55+Bawana_NG!M55+Bawana_RLNG!M55+Bawana_Spot!M55</f>
        <v>96.210000000000008</v>
      </c>
      <c r="O55" s="194">
        <f>PPCL_NG!T55+PPCL_Spot!T55+GT_NG!T55+GT_Spot!T55+Bawana_NG!T55+Bawana_RLNG!T55+Bawana_Spot!T55</f>
        <v>96.247148120066541</v>
      </c>
      <c r="P55" s="195">
        <f t="shared" si="4"/>
        <v>-3.7148120066532897E-2</v>
      </c>
      <c r="Q55" s="195">
        <f t="shared" si="5"/>
        <v>-0.13000000000001855</v>
      </c>
    </row>
    <row r="56" spans="1:17">
      <c r="A56" s="34" t="s">
        <v>98</v>
      </c>
      <c r="B56" s="194">
        <f>PPCL_NG!I56+PPCL_Spot!I56+GT_NG!I56+GT_Spot!I56+Bawana_NG!I56+Bawana_RLNG!I56+Bawana_Spot!I56</f>
        <v>138.79</v>
      </c>
      <c r="C56" s="194">
        <f>PPCL_NG!P56+PPCL_Spot!P56+GT_NG!P56+GT_Spot!P56+Bawana_NG!P56+Bawana_RLNG!P56+Bawana_Spot!P56</f>
        <v>138.84213751202179</v>
      </c>
      <c r="D56" s="195">
        <f t="shared" si="0"/>
        <v>-5.2137512021801058E-2</v>
      </c>
      <c r="E56" s="194">
        <f>PPCL_NG!J56+PPCL_Spot!J56+GT_NG!J56+GT_Spot!J56+Bawana_NG!J56+Bawana_RLNG!J56+Bawana_Spot!J56</f>
        <v>79.539999999999992</v>
      </c>
      <c r="F56" s="194">
        <f>PPCL_NG!Q56+PPCL_Spot!Q56+GT_NG!Q56+GT_Spot!Q56+Bawana_NG!Q56+Bawana_RLNG!Q56+Bawana_Spot!Q56</f>
        <v>79.569783500445425</v>
      </c>
      <c r="G56" s="195">
        <f t="shared" si="1"/>
        <v>-2.9783500445432765E-2</v>
      </c>
      <c r="H56" s="194">
        <f>PPCL_NG!K56+PPCL_Spot!K56+GT_NG!K56+GT_Spot!K56+Bawana_NG!K56+Bawana_RLNG!K56+Bawana_Spot!K56</f>
        <v>14.83</v>
      </c>
      <c r="I56" s="194">
        <f>PPCL_NG!R56+PPCL_Spot!R56+GT_NG!R56+GT_Spot!R56+Bawana_NG!R56+Bawana_RLNG!R56+Bawana_Spot!R56</f>
        <v>14.830607473477937</v>
      </c>
      <c r="J56" s="195">
        <f t="shared" si="2"/>
        <v>-6.0747347793643769E-4</v>
      </c>
      <c r="K56" s="194">
        <f>PPCL_NG!L56+PPCL_Spot!L56+GT_NG!L56+GT_Spot!L56+Bawana_NG!L56+Bawana_RLNG!L56+Bawana_Spot!L56</f>
        <v>66.06</v>
      </c>
      <c r="L56" s="194">
        <f>PPCL_NG!S56+PPCL_Spot!S56+GT_NG!S56+GT_Spot!S56+Bawana_NG!S56+Bawana_RLNG!S56+Bawana_Spot!S56</f>
        <v>66.070323393988318</v>
      </c>
      <c r="M56" s="195">
        <f t="shared" si="3"/>
        <v>-1.0323393988315388E-2</v>
      </c>
      <c r="N56" s="194">
        <f>PPCL_NG!M56+PPCL_Spot!M56+GT_NG!M56+GT_Spot!M56+Bawana_NG!M56+Bawana_RLNG!M56+Bawana_Spot!M56</f>
        <v>96.210000000000008</v>
      </c>
      <c r="O56" s="194">
        <f>PPCL_NG!T56+PPCL_Spot!T56+GT_NG!T56+GT_Spot!T56+Bawana_NG!T56+Bawana_RLNG!T56+Bawana_Spot!T56</f>
        <v>96.247148120066541</v>
      </c>
      <c r="P56" s="195">
        <f t="shared" si="4"/>
        <v>-3.7148120066532897E-2</v>
      </c>
      <c r="Q56" s="195">
        <f t="shared" si="5"/>
        <v>-0.13000000000001855</v>
      </c>
    </row>
    <row r="57" spans="1:17">
      <c r="A57" s="34" t="s">
        <v>99</v>
      </c>
      <c r="B57" s="194">
        <f>PPCL_NG!I57+PPCL_Spot!I57+GT_NG!I57+GT_Spot!I57+Bawana_NG!I57+Bawana_RLNG!I57+Bawana_Spot!I57</f>
        <v>138.79</v>
      </c>
      <c r="C57" s="194">
        <f>PPCL_NG!P57+PPCL_Spot!P57+GT_NG!P57+GT_Spot!P57+Bawana_NG!P57+Bawana_RLNG!P57+Bawana_Spot!P57</f>
        <v>138.84213751202179</v>
      </c>
      <c r="D57" s="195">
        <f t="shared" si="0"/>
        <v>-5.2137512021801058E-2</v>
      </c>
      <c r="E57" s="194">
        <f>PPCL_NG!J57+PPCL_Spot!J57+GT_NG!J57+GT_Spot!J57+Bawana_NG!J57+Bawana_RLNG!J57+Bawana_Spot!J57</f>
        <v>79.539999999999992</v>
      </c>
      <c r="F57" s="194">
        <f>PPCL_NG!Q57+PPCL_Spot!Q57+GT_NG!Q57+GT_Spot!Q57+Bawana_NG!Q57+Bawana_RLNG!Q57+Bawana_Spot!Q57</f>
        <v>79.569783500445425</v>
      </c>
      <c r="G57" s="195">
        <f t="shared" si="1"/>
        <v>-2.9783500445432765E-2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14.830607473477937</v>
      </c>
      <c r="J57" s="195">
        <f t="shared" si="2"/>
        <v>-6.0747347793643769E-4</v>
      </c>
      <c r="K57" s="194">
        <f>PPCL_NG!L57+PPCL_Spot!L57+GT_NG!L57+GT_Spot!L57+Bawana_NG!L57+Bawana_RLNG!L57+Bawana_Spot!L57</f>
        <v>66.06</v>
      </c>
      <c r="L57" s="194">
        <f>PPCL_NG!S57+PPCL_Spot!S57+GT_NG!S57+GT_Spot!S57+Bawana_NG!S57+Bawana_RLNG!S57+Bawana_Spot!S57</f>
        <v>66.070323393988318</v>
      </c>
      <c r="M57" s="195">
        <f t="shared" si="3"/>
        <v>-1.0323393988315388E-2</v>
      </c>
      <c r="N57" s="194">
        <f>PPCL_NG!M57+PPCL_Spot!M57+GT_NG!M57+GT_Spot!M57+Bawana_NG!M57+Bawana_RLNG!M57+Bawana_Spot!M57</f>
        <v>96.210000000000008</v>
      </c>
      <c r="O57" s="194">
        <f>PPCL_NG!T57+PPCL_Spot!T57+GT_NG!T57+GT_Spot!T57+Bawana_NG!T57+Bawana_RLNG!T57+Bawana_Spot!T57</f>
        <v>96.247148120066541</v>
      </c>
      <c r="P57" s="195">
        <f t="shared" si="4"/>
        <v>-3.7148120066532897E-2</v>
      </c>
      <c r="Q57" s="195">
        <f t="shared" si="5"/>
        <v>-0.13000000000001855</v>
      </c>
    </row>
    <row r="58" spans="1:17">
      <c r="A58" s="34" t="s">
        <v>100</v>
      </c>
      <c r="B58" s="194">
        <f>PPCL_NG!I58+PPCL_Spot!I58+GT_NG!I58+GT_Spot!I58+Bawana_NG!I58+Bawana_RLNG!I58+Bawana_Spot!I58</f>
        <v>138.79</v>
      </c>
      <c r="C58" s="194">
        <f>PPCL_NG!P58+PPCL_Spot!P58+GT_NG!P58+GT_Spot!P58+Bawana_NG!P58+Bawana_RLNG!P58+Bawana_Spot!P58</f>
        <v>138.84213751202179</v>
      </c>
      <c r="D58" s="195">
        <f t="shared" si="0"/>
        <v>-5.2137512021801058E-2</v>
      </c>
      <c r="E58" s="194">
        <f>PPCL_NG!J58+PPCL_Spot!J58+GT_NG!J58+GT_Spot!J58+Bawana_NG!J58+Bawana_RLNG!J58+Bawana_Spot!J58</f>
        <v>79.539999999999992</v>
      </c>
      <c r="F58" s="194">
        <f>PPCL_NG!Q58+PPCL_Spot!Q58+GT_NG!Q58+GT_Spot!Q58+Bawana_NG!Q58+Bawana_RLNG!Q58+Bawana_Spot!Q58</f>
        <v>79.569783500445425</v>
      </c>
      <c r="G58" s="195">
        <f t="shared" si="1"/>
        <v>-2.9783500445432765E-2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14.830607473477937</v>
      </c>
      <c r="J58" s="195">
        <f t="shared" si="2"/>
        <v>-6.0747347793643769E-4</v>
      </c>
      <c r="K58" s="194">
        <f>PPCL_NG!L58+PPCL_Spot!L58+GT_NG!L58+GT_Spot!L58+Bawana_NG!L58+Bawana_RLNG!L58+Bawana_Spot!L58</f>
        <v>66.06</v>
      </c>
      <c r="L58" s="194">
        <f>PPCL_NG!S58+PPCL_Spot!S58+GT_NG!S58+GT_Spot!S58+Bawana_NG!S58+Bawana_RLNG!S58+Bawana_Spot!S58</f>
        <v>66.070323393988318</v>
      </c>
      <c r="M58" s="195">
        <f t="shared" si="3"/>
        <v>-1.0323393988315388E-2</v>
      </c>
      <c r="N58" s="194">
        <f>PPCL_NG!M58+PPCL_Spot!M58+GT_NG!M58+GT_Spot!M58+Bawana_NG!M58+Bawana_RLNG!M58+Bawana_Spot!M58</f>
        <v>96.210000000000008</v>
      </c>
      <c r="O58" s="194">
        <f>PPCL_NG!T58+PPCL_Spot!T58+GT_NG!T58+GT_Spot!T58+Bawana_NG!T58+Bawana_RLNG!T58+Bawana_Spot!T58</f>
        <v>96.247148120066541</v>
      </c>
      <c r="P58" s="195">
        <f t="shared" si="4"/>
        <v>-3.7148120066532897E-2</v>
      </c>
      <c r="Q58" s="195">
        <f t="shared" si="5"/>
        <v>-0.13000000000001855</v>
      </c>
    </row>
    <row r="59" spans="1:17">
      <c r="A59" s="34" t="s">
        <v>101</v>
      </c>
      <c r="B59" s="194">
        <f>PPCL_NG!I59+PPCL_Spot!I59+GT_NG!I59+GT_Spot!I59+Bawana_NG!I59+Bawana_RLNG!I59+Bawana_Spot!I59</f>
        <v>138.79</v>
      </c>
      <c r="C59" s="194">
        <f>PPCL_NG!P59+PPCL_Spot!P59+GT_NG!P59+GT_Spot!P59+Bawana_NG!P59+Bawana_RLNG!P59+Bawana_Spot!P59</f>
        <v>138.84213751202179</v>
      </c>
      <c r="D59" s="195">
        <f t="shared" si="0"/>
        <v>-5.2137512021801058E-2</v>
      </c>
      <c r="E59" s="194">
        <f>PPCL_NG!J59+PPCL_Spot!J59+GT_NG!J59+GT_Spot!J59+Bawana_NG!J59+Bawana_RLNG!J59+Bawana_Spot!J59</f>
        <v>79.539999999999992</v>
      </c>
      <c r="F59" s="194">
        <f>PPCL_NG!Q59+PPCL_Spot!Q59+GT_NG!Q59+GT_Spot!Q59+Bawana_NG!Q59+Bawana_RLNG!Q59+Bawana_Spot!Q59</f>
        <v>79.569783500445425</v>
      </c>
      <c r="G59" s="195">
        <f t="shared" si="1"/>
        <v>-2.9783500445432765E-2</v>
      </c>
      <c r="H59" s="194">
        <f>PPCL_NG!K59+PPCL_Spot!K59+GT_NG!K59+GT_Spot!K59+Bawana_NG!K59+Bawana_RLNG!K59+Bawana_Spot!K59</f>
        <v>14.83</v>
      </c>
      <c r="I59" s="194">
        <f>PPCL_NG!R59+PPCL_Spot!R59+GT_NG!R59+GT_Spot!R59+Bawana_NG!R59+Bawana_RLNG!R59+Bawana_Spot!R59</f>
        <v>14.830607473477937</v>
      </c>
      <c r="J59" s="195">
        <f t="shared" si="2"/>
        <v>-6.0747347793643769E-4</v>
      </c>
      <c r="K59" s="194">
        <f>PPCL_NG!L59+PPCL_Spot!L59+GT_NG!L59+GT_Spot!L59+Bawana_NG!L59+Bawana_RLNG!L59+Bawana_Spot!L59</f>
        <v>66.06</v>
      </c>
      <c r="L59" s="194">
        <f>PPCL_NG!S59+PPCL_Spot!S59+GT_NG!S59+GT_Spot!S59+Bawana_NG!S59+Bawana_RLNG!S59+Bawana_Spot!S59</f>
        <v>66.070323393988318</v>
      </c>
      <c r="M59" s="195">
        <f t="shared" si="3"/>
        <v>-1.0323393988315388E-2</v>
      </c>
      <c r="N59" s="194">
        <f>PPCL_NG!M59+PPCL_Spot!M59+GT_NG!M59+GT_Spot!M59+Bawana_NG!M59+Bawana_RLNG!M59+Bawana_Spot!M59</f>
        <v>96.210000000000008</v>
      </c>
      <c r="O59" s="194">
        <f>PPCL_NG!T59+PPCL_Spot!T59+GT_NG!T59+GT_Spot!T59+Bawana_NG!T59+Bawana_RLNG!T59+Bawana_Spot!T59</f>
        <v>96.247148120066541</v>
      </c>
      <c r="P59" s="195">
        <f t="shared" si="4"/>
        <v>-3.7148120066532897E-2</v>
      </c>
      <c r="Q59" s="195">
        <f t="shared" si="5"/>
        <v>-0.13000000000001855</v>
      </c>
    </row>
    <row r="60" spans="1:17">
      <c r="A60" s="34" t="s">
        <v>102</v>
      </c>
      <c r="B60" s="194">
        <f>PPCL_NG!I60+PPCL_Spot!I60+GT_NG!I60+GT_Spot!I60+Bawana_NG!I60+Bawana_RLNG!I60+Bawana_Spot!I60</f>
        <v>154.4</v>
      </c>
      <c r="C60" s="194">
        <f>PPCL_NG!P60+PPCL_Spot!P60+GT_NG!P60+GT_Spot!P60+Bawana_NG!P60+Bawana_RLNG!P60+Bawana_Spot!P60</f>
        <v>154.44767609759083</v>
      </c>
      <c r="D60" s="195">
        <f t="shared" si="0"/>
        <v>-4.7676097590823474E-2</v>
      </c>
      <c r="E60" s="194">
        <f>PPCL_NG!J60+PPCL_Spot!J60+GT_NG!J60+GT_Spot!J60+Bawana_NG!J60+Bawana_RLNG!J60+Bawana_Spot!J60</f>
        <v>79.17</v>
      </c>
      <c r="F60" s="194">
        <f>PPCL_NG!Q60+PPCL_Spot!Q60+GT_NG!Q60+GT_Spot!Q60+Bawana_NG!Q60+Bawana_RLNG!Q60+Bawana_Spot!Q60</f>
        <v>79.197633637051325</v>
      </c>
      <c r="G60" s="195">
        <f t="shared" si="1"/>
        <v>-2.763363705132349E-2</v>
      </c>
      <c r="H60" s="194">
        <f>PPCL_NG!K60+PPCL_Spot!K60+GT_NG!K60+GT_Spot!K60+Bawana_NG!K60+Bawana_RLNG!K60+Bawana_Spot!K60</f>
        <v>14.83</v>
      </c>
      <c r="I60" s="194">
        <f>PPCL_NG!R60+PPCL_Spot!R60+GT_NG!R60+GT_Spot!R60+Bawana_NG!R60+Bawana_RLNG!R60+Bawana_Spot!R60</f>
        <v>14.830345906764988</v>
      </c>
      <c r="J60" s="195">
        <f t="shared" si="2"/>
        <v>-3.4590676498780226E-4</v>
      </c>
      <c r="K60" s="194">
        <f>PPCL_NG!L60+PPCL_Spot!L60+GT_NG!L60+GT_Spot!L60+Bawana_NG!L60+Bawana_RLNG!L60+Bawana_Spot!L60</f>
        <v>65.460000000000008</v>
      </c>
      <c r="L60" s="194">
        <f>PPCL_NG!S60+PPCL_Spot!S60+GT_NG!S60+GT_Spot!S60+Bawana_NG!S60+Bawana_RLNG!S60+Bawana_Spot!S60</f>
        <v>65.469472406394814</v>
      </c>
      <c r="M60" s="195">
        <f t="shared" si="3"/>
        <v>-9.4724063948063986E-3</v>
      </c>
      <c r="N60" s="194">
        <f>PPCL_NG!M60+PPCL_Spot!M60+GT_NG!M60+GT_Spot!M60+Bawana_NG!M60+Bawana_RLNG!M60+Bawana_Spot!M60</f>
        <v>88.58</v>
      </c>
      <c r="O60" s="194">
        <f>PPCL_NG!T60+PPCL_Spot!T60+GT_NG!T60+GT_Spot!T60+Bawana_NG!T60+Bawana_RLNG!T60+Bawana_Spot!T60</f>
        <v>88.61487195219803</v>
      </c>
      <c r="P60" s="195">
        <f t="shared" si="4"/>
        <v>-3.4871952198031408E-2</v>
      </c>
      <c r="Q60" s="195">
        <f t="shared" si="5"/>
        <v>-0.11999999999997257</v>
      </c>
    </row>
    <row r="61" spans="1:17">
      <c r="A61" s="34" t="s">
        <v>103</v>
      </c>
      <c r="B61" s="194">
        <f>PPCL_NG!I61+PPCL_Spot!I61+GT_NG!I61+GT_Spot!I61+Bawana_NG!I61+Bawana_RLNG!I61+Bawana_Spot!I61</f>
        <v>154.4</v>
      </c>
      <c r="C61" s="194">
        <f>PPCL_NG!P61+PPCL_Spot!P61+GT_NG!P61+GT_Spot!P61+Bawana_NG!P61+Bawana_RLNG!P61+Bawana_Spot!P61</f>
        <v>154.44767609759083</v>
      </c>
      <c r="D61" s="195">
        <f t="shared" si="0"/>
        <v>-4.7676097590823474E-2</v>
      </c>
      <c r="E61" s="194">
        <f>PPCL_NG!J61+PPCL_Spot!J61+GT_NG!J61+GT_Spot!J61+Bawana_NG!J61+Bawana_RLNG!J61+Bawana_Spot!J61</f>
        <v>79.17</v>
      </c>
      <c r="F61" s="194">
        <f>PPCL_NG!Q61+PPCL_Spot!Q61+GT_NG!Q61+GT_Spot!Q61+Bawana_NG!Q61+Bawana_RLNG!Q61+Bawana_Spot!Q61</f>
        <v>79.197633637051325</v>
      </c>
      <c r="G61" s="195">
        <f t="shared" si="1"/>
        <v>-2.763363705132349E-2</v>
      </c>
      <c r="H61" s="194">
        <f>PPCL_NG!K61+PPCL_Spot!K61+GT_NG!K61+GT_Spot!K61+Bawana_NG!K61+Bawana_RLNG!K61+Bawana_Spot!K61</f>
        <v>14.83</v>
      </c>
      <c r="I61" s="194">
        <f>PPCL_NG!R61+PPCL_Spot!R61+GT_NG!R61+GT_Spot!R61+Bawana_NG!R61+Bawana_RLNG!R61+Bawana_Spot!R61</f>
        <v>14.830345906764988</v>
      </c>
      <c r="J61" s="195">
        <f t="shared" si="2"/>
        <v>-3.4590676498780226E-4</v>
      </c>
      <c r="K61" s="194">
        <f>PPCL_NG!L61+PPCL_Spot!L61+GT_NG!L61+GT_Spot!L61+Bawana_NG!L61+Bawana_RLNG!L61+Bawana_Spot!L61</f>
        <v>65.460000000000008</v>
      </c>
      <c r="L61" s="194">
        <f>PPCL_NG!S61+PPCL_Spot!S61+GT_NG!S61+GT_Spot!S61+Bawana_NG!S61+Bawana_RLNG!S61+Bawana_Spot!S61</f>
        <v>65.469472406394814</v>
      </c>
      <c r="M61" s="195">
        <f t="shared" si="3"/>
        <v>-9.4724063948063986E-3</v>
      </c>
      <c r="N61" s="194">
        <f>PPCL_NG!M61+PPCL_Spot!M61+GT_NG!M61+GT_Spot!M61+Bawana_NG!M61+Bawana_RLNG!M61+Bawana_Spot!M61</f>
        <v>88.58</v>
      </c>
      <c r="O61" s="194">
        <f>PPCL_NG!T61+PPCL_Spot!T61+GT_NG!T61+GT_Spot!T61+Bawana_NG!T61+Bawana_RLNG!T61+Bawana_Spot!T61</f>
        <v>88.61487195219803</v>
      </c>
      <c r="P61" s="195">
        <f t="shared" si="4"/>
        <v>-3.4871952198031408E-2</v>
      </c>
      <c r="Q61" s="195">
        <f t="shared" si="5"/>
        <v>-0.11999999999997257</v>
      </c>
    </row>
    <row r="62" spans="1:17">
      <c r="A62" s="34" t="s">
        <v>104</v>
      </c>
      <c r="B62" s="194">
        <f>PPCL_NG!I62+PPCL_Spot!I62+GT_NG!I62+GT_Spot!I62+Bawana_NG!I62+Bawana_RLNG!I62+Bawana_Spot!I62</f>
        <v>151.01</v>
      </c>
      <c r="C62" s="194">
        <f>PPCL_NG!P62+PPCL_Spot!P62+GT_NG!P62+GT_Spot!P62+Bawana_NG!P62+Bawana_RLNG!P62+Bawana_Spot!P62</f>
        <v>151.01657152448814</v>
      </c>
      <c r="D62" s="195">
        <f t="shared" si="0"/>
        <v>-6.571524488151681E-3</v>
      </c>
      <c r="E62" s="194">
        <f>PPCL_NG!J62+PPCL_Spot!J62+GT_NG!J62+GT_Spot!J62+Bawana_NG!J62+Bawana_RLNG!J62+Bawana_Spot!J62</f>
        <v>87.85</v>
      </c>
      <c r="F62" s="194">
        <f>PPCL_NG!Q62+PPCL_Spot!Q62+GT_NG!Q62+GT_Spot!Q62+Bawana_NG!Q62+Bawana_RLNG!Q62+Bawana_Spot!Q62</f>
        <v>87.857300088636606</v>
      </c>
      <c r="G62" s="195">
        <f t="shared" si="1"/>
        <v>-7.3000886366116902E-3</v>
      </c>
      <c r="H62" s="194">
        <f>PPCL_NG!K62+PPCL_Spot!K62+GT_NG!K62+GT_Spot!K62+Bawana_NG!K62+Bawana_RLNG!K62+Bawana_Spot!K62</f>
        <v>14.39</v>
      </c>
      <c r="I62" s="194">
        <f>PPCL_NG!R62+PPCL_Spot!R62+GT_NG!R62+GT_Spot!R62+Bawana_NG!R62+Bawana_RLNG!R62+Bawana_Spot!R62</f>
        <v>14.389738433287052</v>
      </c>
      <c r="J62" s="195">
        <f t="shared" si="2"/>
        <v>2.6156671294863543E-4</v>
      </c>
      <c r="K62" s="194">
        <f>PPCL_NG!L62+PPCL_Spot!L62+GT_NG!L62+GT_Spot!L62+Bawana_NG!L62+Bawana_RLNG!L62+Bawana_Spot!L62</f>
        <v>63.07</v>
      </c>
      <c r="L62" s="194">
        <f>PPCL_NG!S62+PPCL_Spot!S62+GT_NG!S62+GT_Spot!S62+Bawana_NG!S62+Bawana_RLNG!S62+Bawana_Spot!S62</f>
        <v>63.070789562454465</v>
      </c>
      <c r="M62" s="195">
        <f t="shared" si="3"/>
        <v>-7.8956245446448747E-4</v>
      </c>
      <c r="N62" s="194">
        <f>PPCL_NG!M62+PPCL_Spot!M62+GT_NG!M62+GT_Spot!M62+Bawana_NG!M62+Bawana_RLNG!M62+Bawana_Spot!M62</f>
        <v>86.22</v>
      </c>
      <c r="O62" s="194">
        <f>PPCL_NG!T62+PPCL_Spot!T62+GT_NG!T62+GT_Spot!T62+Bawana_NG!T62+Bawana_RLNG!T62+Bawana_Spot!T62</f>
        <v>86.225600391133739</v>
      </c>
      <c r="P62" s="195">
        <f t="shared" si="4"/>
        <v>-5.6003911337398904E-3</v>
      </c>
      <c r="Q62" s="195">
        <f t="shared" si="5"/>
        <v>-2.0000000000019114E-2</v>
      </c>
    </row>
    <row r="63" spans="1:17">
      <c r="A63" s="34" t="s">
        <v>105</v>
      </c>
      <c r="B63" s="194">
        <f>PPCL_NG!I63+PPCL_Spot!I63+GT_NG!I63+GT_Spot!I63+Bawana_NG!I63+Bawana_RLNG!I63+Bawana_Spot!I63</f>
        <v>154.66</v>
      </c>
      <c r="C63" s="194">
        <f>PPCL_NG!P63+PPCL_Spot!P63+GT_NG!P63+GT_Spot!P63+Bawana_NG!P63+Bawana_RLNG!P63+Bawana_Spot!P63</f>
        <v>154.71288601123661</v>
      </c>
      <c r="D63" s="195">
        <f t="shared" si="0"/>
        <v>-5.2886011236608965E-2</v>
      </c>
      <c r="E63" s="194">
        <f>PPCL_NG!J63+PPCL_Spot!J63+GT_NG!J63+GT_Spot!J63+Bawana_NG!J63+Bawana_RLNG!J63+Bawana_Spot!J63</f>
        <v>78.680000000000007</v>
      </c>
      <c r="F63" s="194">
        <f>PPCL_NG!Q63+PPCL_Spot!Q63+GT_NG!Q63+GT_Spot!Q63+Bawana_NG!Q63+Bawana_RLNG!Q63+Bawana_Spot!Q63</f>
        <v>78.707947455435999</v>
      </c>
      <c r="G63" s="195">
        <f t="shared" si="1"/>
        <v>-2.7947455435992197E-2</v>
      </c>
      <c r="H63" s="194">
        <f>PPCL_NG!K63+PPCL_Spot!K63+GT_NG!K63+GT_Spot!K63+Bawana_NG!K63+Bawana_RLNG!K63+Bawana_Spot!K63</f>
        <v>14.83</v>
      </c>
      <c r="I63" s="194">
        <f>PPCL_NG!R63+PPCL_Spot!R63+GT_NG!R63+GT_Spot!R63+Bawana_NG!R63+Bawana_RLNG!R63+Bawana_Spot!R63</f>
        <v>14.830345906764988</v>
      </c>
      <c r="J63" s="195">
        <f t="shared" si="2"/>
        <v>-3.4590676498780226E-4</v>
      </c>
      <c r="K63" s="194">
        <f>PPCL_NG!L63+PPCL_Spot!L63+GT_NG!L63+GT_Spot!L63+Bawana_NG!L63+Bawana_RLNG!L63+Bawana_Spot!L63</f>
        <v>65.5</v>
      </c>
      <c r="L63" s="194">
        <f>PPCL_NG!S63+PPCL_Spot!S63+GT_NG!S63+GT_Spot!S63+Bawana_NG!S63+Bawana_RLNG!S63+Bawana_Spot!S63</f>
        <v>65.510251139914146</v>
      </c>
      <c r="M63" s="195">
        <f t="shared" si="3"/>
        <v>-1.0251139914146279E-2</v>
      </c>
      <c r="N63" s="194">
        <f>PPCL_NG!M63+PPCL_Spot!M63+GT_NG!M63+GT_Spot!M63+Bawana_NG!M63+Bawana_RLNG!M63+Bawana_Spot!M63</f>
        <v>88.759999999999991</v>
      </c>
      <c r="O63" s="194">
        <f>PPCL_NG!T63+PPCL_Spot!T63+GT_NG!T63+GT_Spot!T63+Bawana_NG!T63+Bawana_RLNG!T63+Bawana_Spot!T63</f>
        <v>88.798569486648262</v>
      </c>
      <c r="P63" s="195">
        <f t="shared" si="4"/>
        <v>-3.8569486648270868E-2</v>
      </c>
      <c r="Q63" s="195">
        <f t="shared" si="5"/>
        <v>-0.13000000000000611</v>
      </c>
    </row>
    <row r="64" spans="1:17">
      <c r="A64" s="34" t="s">
        <v>106</v>
      </c>
      <c r="B64" s="194">
        <f>PPCL_NG!I64+PPCL_Spot!I64+GT_NG!I64+GT_Spot!I64+Bawana_NG!I64+Bawana_RLNG!I64+Bawana_Spot!I64</f>
        <v>154.66</v>
      </c>
      <c r="C64" s="194">
        <f>PPCL_NG!P64+PPCL_Spot!P64+GT_NG!P64+GT_Spot!P64+Bawana_NG!P64+Bawana_RLNG!P64+Bawana_Spot!P64</f>
        <v>154.71288601123661</v>
      </c>
      <c r="D64" s="195">
        <f t="shared" si="0"/>
        <v>-5.2886011236608965E-2</v>
      </c>
      <c r="E64" s="194">
        <f>PPCL_NG!J64+PPCL_Spot!J64+GT_NG!J64+GT_Spot!J64+Bawana_NG!J64+Bawana_RLNG!J64+Bawana_Spot!J64</f>
        <v>78.680000000000007</v>
      </c>
      <c r="F64" s="194">
        <f>PPCL_NG!Q64+PPCL_Spot!Q64+GT_NG!Q64+GT_Spot!Q64+Bawana_NG!Q64+Bawana_RLNG!Q64+Bawana_Spot!Q64</f>
        <v>78.707947455435999</v>
      </c>
      <c r="G64" s="195">
        <f t="shared" si="1"/>
        <v>-2.7947455435992197E-2</v>
      </c>
      <c r="H64" s="194">
        <f>PPCL_NG!K64+PPCL_Spot!K64+GT_NG!K64+GT_Spot!K64+Bawana_NG!K64+Bawana_RLNG!K64+Bawana_Spot!K64</f>
        <v>14.83</v>
      </c>
      <c r="I64" s="194">
        <f>PPCL_NG!R64+PPCL_Spot!R64+GT_NG!R64+GT_Spot!R64+Bawana_NG!R64+Bawana_RLNG!R64+Bawana_Spot!R64</f>
        <v>14.830345906764988</v>
      </c>
      <c r="J64" s="195">
        <f t="shared" si="2"/>
        <v>-3.4590676498780226E-4</v>
      </c>
      <c r="K64" s="194">
        <f>PPCL_NG!L64+PPCL_Spot!L64+GT_NG!L64+GT_Spot!L64+Bawana_NG!L64+Bawana_RLNG!L64+Bawana_Spot!L64</f>
        <v>65.5</v>
      </c>
      <c r="L64" s="194">
        <f>PPCL_NG!S64+PPCL_Spot!S64+GT_NG!S64+GT_Spot!S64+Bawana_NG!S64+Bawana_RLNG!S64+Bawana_Spot!S64</f>
        <v>65.510251139914146</v>
      </c>
      <c r="M64" s="195">
        <f t="shared" si="3"/>
        <v>-1.0251139914146279E-2</v>
      </c>
      <c r="N64" s="194">
        <f>PPCL_NG!M64+PPCL_Spot!M64+GT_NG!M64+GT_Spot!M64+Bawana_NG!M64+Bawana_RLNG!M64+Bawana_Spot!M64</f>
        <v>88.759999999999991</v>
      </c>
      <c r="O64" s="194">
        <f>PPCL_NG!T64+PPCL_Spot!T64+GT_NG!T64+GT_Spot!T64+Bawana_NG!T64+Bawana_RLNG!T64+Bawana_Spot!T64</f>
        <v>88.798569486648262</v>
      </c>
      <c r="P64" s="195">
        <f t="shared" si="4"/>
        <v>-3.8569486648270868E-2</v>
      </c>
      <c r="Q64" s="195">
        <f t="shared" si="5"/>
        <v>-0.13000000000000611</v>
      </c>
    </row>
    <row r="65" spans="1:17">
      <c r="A65" s="34" t="s">
        <v>107</v>
      </c>
      <c r="B65" s="194">
        <f>PPCL_NG!I65+PPCL_Spot!I65+GT_NG!I65+GT_Spot!I65+Bawana_NG!I65+Bawana_RLNG!I65+Bawana_Spot!I65</f>
        <v>154.66</v>
      </c>
      <c r="C65" s="194">
        <f>PPCL_NG!P65+PPCL_Spot!P65+GT_NG!P65+GT_Spot!P65+Bawana_NG!P65+Bawana_RLNG!P65+Bawana_Spot!P65</f>
        <v>154.71288601123661</v>
      </c>
      <c r="D65" s="195">
        <f t="shared" si="0"/>
        <v>-5.2886011236608965E-2</v>
      </c>
      <c r="E65" s="194">
        <f>PPCL_NG!J65+PPCL_Spot!J65+GT_NG!J65+GT_Spot!J65+Bawana_NG!J65+Bawana_RLNG!J65+Bawana_Spot!J65</f>
        <v>78.680000000000007</v>
      </c>
      <c r="F65" s="194">
        <f>PPCL_NG!Q65+PPCL_Spot!Q65+GT_NG!Q65+GT_Spot!Q65+Bawana_NG!Q65+Bawana_RLNG!Q65+Bawana_Spot!Q65</f>
        <v>78.707947455435999</v>
      </c>
      <c r="G65" s="195">
        <f t="shared" si="1"/>
        <v>-2.7947455435992197E-2</v>
      </c>
      <c r="H65" s="194">
        <f>PPCL_NG!K65+PPCL_Spot!K65+GT_NG!K65+GT_Spot!K65+Bawana_NG!K65+Bawana_RLNG!K65+Bawana_Spot!K65</f>
        <v>14.83</v>
      </c>
      <c r="I65" s="194">
        <f>PPCL_NG!R65+PPCL_Spot!R65+GT_NG!R65+GT_Spot!R65+Bawana_NG!R65+Bawana_RLNG!R65+Bawana_Spot!R65</f>
        <v>14.830345906764988</v>
      </c>
      <c r="J65" s="195">
        <f t="shared" si="2"/>
        <v>-3.4590676498780226E-4</v>
      </c>
      <c r="K65" s="194">
        <f>PPCL_NG!L65+PPCL_Spot!L65+GT_NG!L65+GT_Spot!L65+Bawana_NG!L65+Bawana_RLNG!L65+Bawana_Spot!L65</f>
        <v>65.5</v>
      </c>
      <c r="L65" s="194">
        <f>PPCL_NG!S65+PPCL_Spot!S65+GT_NG!S65+GT_Spot!S65+Bawana_NG!S65+Bawana_RLNG!S65+Bawana_Spot!S65</f>
        <v>65.510251139914146</v>
      </c>
      <c r="M65" s="195">
        <f t="shared" si="3"/>
        <v>-1.0251139914146279E-2</v>
      </c>
      <c r="N65" s="194">
        <f>PPCL_NG!M65+PPCL_Spot!M65+GT_NG!M65+GT_Spot!M65+Bawana_NG!M65+Bawana_RLNG!M65+Bawana_Spot!M65</f>
        <v>88.759999999999991</v>
      </c>
      <c r="O65" s="194">
        <f>PPCL_NG!T65+PPCL_Spot!T65+GT_NG!T65+GT_Spot!T65+Bawana_NG!T65+Bawana_RLNG!T65+Bawana_Spot!T65</f>
        <v>88.798569486648262</v>
      </c>
      <c r="P65" s="195">
        <f t="shared" si="4"/>
        <v>-3.8569486648270868E-2</v>
      </c>
      <c r="Q65" s="195">
        <f t="shared" si="5"/>
        <v>-0.13000000000000611</v>
      </c>
    </row>
    <row r="66" spans="1:17">
      <c r="A66" s="34" t="s">
        <v>108</v>
      </c>
      <c r="B66" s="194">
        <f>PPCL_NG!I66+PPCL_Spot!I66+GT_NG!I66+GT_Spot!I66+Bawana_NG!I66+Bawana_RLNG!I66+Bawana_Spot!I66</f>
        <v>154.66</v>
      </c>
      <c r="C66" s="194">
        <f>PPCL_NG!P66+PPCL_Spot!P66+GT_NG!P66+GT_Spot!P66+Bawana_NG!P66+Bawana_RLNG!P66+Bawana_Spot!P66</f>
        <v>154.71288601123661</v>
      </c>
      <c r="D66" s="195">
        <f t="shared" si="0"/>
        <v>-5.2886011236608965E-2</v>
      </c>
      <c r="E66" s="194">
        <f>PPCL_NG!J66+PPCL_Spot!J66+GT_NG!J66+GT_Spot!J66+Bawana_NG!J66+Bawana_RLNG!J66+Bawana_Spot!J66</f>
        <v>78.680000000000007</v>
      </c>
      <c r="F66" s="194">
        <f>PPCL_NG!Q66+PPCL_Spot!Q66+GT_NG!Q66+GT_Spot!Q66+Bawana_NG!Q66+Bawana_RLNG!Q66+Bawana_Spot!Q66</f>
        <v>78.707947455435999</v>
      </c>
      <c r="G66" s="195">
        <f t="shared" si="1"/>
        <v>-2.7947455435992197E-2</v>
      </c>
      <c r="H66" s="194">
        <f>PPCL_NG!K66+PPCL_Spot!K66+GT_NG!K66+GT_Spot!K66+Bawana_NG!K66+Bawana_RLNG!K66+Bawana_Spot!K66</f>
        <v>14.83</v>
      </c>
      <c r="I66" s="194">
        <f>PPCL_NG!R66+PPCL_Spot!R66+GT_NG!R66+GT_Spot!R66+Bawana_NG!R66+Bawana_RLNG!R66+Bawana_Spot!R66</f>
        <v>14.830345906764988</v>
      </c>
      <c r="J66" s="195">
        <f t="shared" si="2"/>
        <v>-3.4590676498780226E-4</v>
      </c>
      <c r="K66" s="194">
        <f>PPCL_NG!L66+PPCL_Spot!L66+GT_NG!L66+GT_Spot!L66+Bawana_NG!L66+Bawana_RLNG!L66+Bawana_Spot!L66</f>
        <v>65.5</v>
      </c>
      <c r="L66" s="194">
        <f>PPCL_NG!S66+PPCL_Spot!S66+GT_NG!S66+GT_Spot!S66+Bawana_NG!S66+Bawana_RLNG!S66+Bawana_Spot!S66</f>
        <v>65.510251139914146</v>
      </c>
      <c r="M66" s="195">
        <f t="shared" si="3"/>
        <v>-1.0251139914146279E-2</v>
      </c>
      <c r="N66" s="194">
        <f>PPCL_NG!M66+PPCL_Spot!M66+GT_NG!M66+GT_Spot!M66+Bawana_NG!M66+Bawana_RLNG!M66+Bawana_Spot!M66</f>
        <v>88.759999999999991</v>
      </c>
      <c r="O66" s="194">
        <f>PPCL_NG!T66+PPCL_Spot!T66+GT_NG!T66+GT_Spot!T66+Bawana_NG!T66+Bawana_RLNG!T66+Bawana_Spot!T66</f>
        <v>88.798569486648262</v>
      </c>
      <c r="P66" s="195">
        <f t="shared" si="4"/>
        <v>-3.8569486648270868E-2</v>
      </c>
      <c r="Q66" s="195">
        <f t="shared" si="5"/>
        <v>-0.13000000000000611</v>
      </c>
    </row>
    <row r="67" spans="1:17">
      <c r="A67" s="34" t="s">
        <v>109</v>
      </c>
      <c r="B67" s="194">
        <f>PPCL_NG!I67+PPCL_Spot!I67+GT_NG!I67+GT_Spot!I67+Bawana_NG!I67+Bawana_RLNG!I67+Bawana_Spot!I67</f>
        <v>154.66</v>
      </c>
      <c r="C67" s="194">
        <f>PPCL_NG!P67+PPCL_Spot!P67+GT_NG!P67+GT_Spot!P67+Bawana_NG!P67+Bawana_RLNG!P67+Bawana_Spot!P67</f>
        <v>154.71288601123661</v>
      </c>
      <c r="D67" s="195">
        <f t="shared" ref="D67:D99" si="6">B67-C67</f>
        <v>-5.2886011236608965E-2</v>
      </c>
      <c r="E67" s="194">
        <f>PPCL_NG!J67+PPCL_Spot!J67+GT_NG!J67+GT_Spot!J67+Bawana_NG!J67+Bawana_RLNG!J67+Bawana_Spot!J67</f>
        <v>78.680000000000007</v>
      </c>
      <c r="F67" s="194">
        <f>PPCL_NG!Q67+PPCL_Spot!Q67+GT_NG!Q67+GT_Spot!Q67+Bawana_NG!Q67+Bawana_RLNG!Q67+Bawana_Spot!Q67</f>
        <v>78.707947455435999</v>
      </c>
      <c r="G67" s="195">
        <f t="shared" ref="G67:G99" si="7">E67-F67</f>
        <v>-2.7947455435992197E-2</v>
      </c>
      <c r="H67" s="194">
        <f>PPCL_NG!K67+PPCL_Spot!K67+GT_NG!K67+GT_Spot!K67+Bawana_NG!K67+Bawana_RLNG!K67+Bawana_Spot!K67</f>
        <v>14.83</v>
      </c>
      <c r="I67" s="194">
        <f>PPCL_NG!R67+PPCL_Spot!R67+GT_NG!R67+GT_Spot!R67+Bawana_NG!R67+Bawana_RLNG!R67+Bawana_Spot!R67</f>
        <v>14.830345906764988</v>
      </c>
      <c r="J67" s="195">
        <f t="shared" ref="J67:J99" si="8">H67-I67</f>
        <v>-3.4590676498780226E-4</v>
      </c>
      <c r="K67" s="194">
        <f>PPCL_NG!L67+PPCL_Spot!L67+GT_NG!L67+GT_Spot!L67+Bawana_NG!L67+Bawana_RLNG!L67+Bawana_Spot!L67</f>
        <v>65.5</v>
      </c>
      <c r="L67" s="194">
        <f>PPCL_NG!S67+PPCL_Spot!S67+GT_NG!S67+GT_Spot!S67+Bawana_NG!S67+Bawana_RLNG!S67+Bawana_Spot!S67</f>
        <v>65.510251139914146</v>
      </c>
      <c r="M67" s="195">
        <f t="shared" ref="M67:M99" si="9">K67-L67</f>
        <v>-1.0251139914146279E-2</v>
      </c>
      <c r="N67" s="194">
        <f>PPCL_NG!M67+PPCL_Spot!M67+GT_NG!M67+GT_Spot!M67+Bawana_NG!M67+Bawana_RLNG!M67+Bawana_Spot!M67</f>
        <v>88.759999999999991</v>
      </c>
      <c r="O67" s="194">
        <f>PPCL_NG!T67+PPCL_Spot!T67+GT_NG!T67+GT_Spot!T67+Bawana_NG!T67+Bawana_RLNG!T67+Bawana_Spot!T67</f>
        <v>88.798569486648262</v>
      </c>
      <c r="P67" s="195">
        <f t="shared" ref="P67:P99" si="10">N67-O67</f>
        <v>-3.8569486648270868E-2</v>
      </c>
      <c r="Q67" s="195">
        <f t="shared" si="5"/>
        <v>-0.13000000000000611</v>
      </c>
    </row>
    <row r="68" spans="1:17">
      <c r="A68" s="34" t="s">
        <v>110</v>
      </c>
      <c r="B68" s="194">
        <f>PPCL_NG!I68+PPCL_Spot!I68+GT_NG!I68+GT_Spot!I68+Bawana_NG!I68+Bawana_RLNG!I68+Bawana_Spot!I68</f>
        <v>154.66</v>
      </c>
      <c r="C68" s="194">
        <f>PPCL_NG!P68+PPCL_Spot!P68+GT_NG!P68+GT_Spot!P68+Bawana_NG!P68+Bawana_RLNG!P68+Bawana_Spot!P68</f>
        <v>154.71288601123661</v>
      </c>
      <c r="D68" s="195">
        <f t="shared" si="6"/>
        <v>-5.2886011236608965E-2</v>
      </c>
      <c r="E68" s="194">
        <f>PPCL_NG!J68+PPCL_Spot!J68+GT_NG!J68+GT_Spot!J68+Bawana_NG!J68+Bawana_RLNG!J68+Bawana_Spot!J68</f>
        <v>78.680000000000007</v>
      </c>
      <c r="F68" s="194">
        <f>PPCL_NG!Q68+PPCL_Spot!Q68+GT_NG!Q68+GT_Spot!Q68+Bawana_NG!Q68+Bawana_RLNG!Q68+Bawana_Spot!Q68</f>
        <v>78.707947455435999</v>
      </c>
      <c r="G68" s="195">
        <f t="shared" si="7"/>
        <v>-2.7947455435992197E-2</v>
      </c>
      <c r="H68" s="194">
        <f>PPCL_NG!K68+PPCL_Spot!K68+GT_NG!K68+GT_Spot!K68+Bawana_NG!K68+Bawana_RLNG!K68+Bawana_Spot!K68</f>
        <v>14.83</v>
      </c>
      <c r="I68" s="194">
        <f>PPCL_NG!R68+PPCL_Spot!R68+GT_NG!R68+GT_Spot!R68+Bawana_NG!R68+Bawana_RLNG!R68+Bawana_Spot!R68</f>
        <v>14.830345906764988</v>
      </c>
      <c r="J68" s="195">
        <f t="shared" si="8"/>
        <v>-3.4590676498780226E-4</v>
      </c>
      <c r="K68" s="194">
        <f>PPCL_NG!L68+PPCL_Spot!L68+GT_NG!L68+GT_Spot!L68+Bawana_NG!L68+Bawana_RLNG!L68+Bawana_Spot!L68</f>
        <v>65.5</v>
      </c>
      <c r="L68" s="194">
        <f>PPCL_NG!S68+PPCL_Spot!S68+GT_NG!S68+GT_Spot!S68+Bawana_NG!S68+Bawana_RLNG!S68+Bawana_Spot!S68</f>
        <v>65.510251139914146</v>
      </c>
      <c r="M68" s="195">
        <f t="shared" si="9"/>
        <v>-1.0251139914146279E-2</v>
      </c>
      <c r="N68" s="194">
        <f>PPCL_NG!M68+PPCL_Spot!M68+GT_NG!M68+GT_Spot!M68+Bawana_NG!M68+Bawana_RLNG!M68+Bawana_Spot!M68</f>
        <v>88.759999999999991</v>
      </c>
      <c r="O68" s="194">
        <f>PPCL_NG!T68+PPCL_Spot!T68+GT_NG!T68+GT_Spot!T68+Bawana_NG!T68+Bawana_RLNG!T68+Bawana_Spot!T68</f>
        <v>88.798569486648262</v>
      </c>
      <c r="P68" s="195">
        <f t="shared" si="10"/>
        <v>-3.8569486648270868E-2</v>
      </c>
      <c r="Q68" s="195">
        <f t="shared" ref="Q68:Q99" si="11">D68+G68+J68+M68+P68</f>
        <v>-0.13000000000000611</v>
      </c>
    </row>
    <row r="69" spans="1:17">
      <c r="A69" s="34" t="s">
        <v>111</v>
      </c>
      <c r="B69" s="194">
        <f>PPCL_NG!I69+PPCL_Spot!I69+GT_NG!I69+GT_Spot!I69+Bawana_NG!I69+Bawana_RLNG!I69+Bawana_Spot!I69</f>
        <v>154.66</v>
      </c>
      <c r="C69" s="194">
        <f>PPCL_NG!P69+PPCL_Spot!P69+GT_NG!P69+GT_Spot!P69+Bawana_NG!P69+Bawana_RLNG!P69+Bawana_Spot!P69</f>
        <v>154.71288601123661</v>
      </c>
      <c r="D69" s="195">
        <f t="shared" si="6"/>
        <v>-5.2886011236608965E-2</v>
      </c>
      <c r="E69" s="194">
        <f>PPCL_NG!J69+PPCL_Spot!J69+GT_NG!J69+GT_Spot!J69+Bawana_NG!J69+Bawana_RLNG!J69+Bawana_Spot!J69</f>
        <v>78.680000000000007</v>
      </c>
      <c r="F69" s="194">
        <f>PPCL_NG!Q69+PPCL_Spot!Q69+GT_NG!Q69+GT_Spot!Q69+Bawana_NG!Q69+Bawana_RLNG!Q69+Bawana_Spot!Q69</f>
        <v>78.707947455435999</v>
      </c>
      <c r="G69" s="195">
        <f t="shared" si="7"/>
        <v>-2.7947455435992197E-2</v>
      </c>
      <c r="H69" s="194">
        <f>PPCL_NG!K69+PPCL_Spot!K69+GT_NG!K69+GT_Spot!K69+Bawana_NG!K69+Bawana_RLNG!K69+Bawana_Spot!K69</f>
        <v>14.83</v>
      </c>
      <c r="I69" s="194">
        <f>PPCL_NG!R69+PPCL_Spot!R69+GT_NG!R69+GT_Spot!R69+Bawana_NG!R69+Bawana_RLNG!R69+Bawana_Spot!R69</f>
        <v>14.830345906764988</v>
      </c>
      <c r="J69" s="195">
        <f t="shared" si="8"/>
        <v>-3.4590676498780226E-4</v>
      </c>
      <c r="K69" s="194">
        <f>PPCL_NG!L69+PPCL_Spot!L69+GT_NG!L69+GT_Spot!L69+Bawana_NG!L69+Bawana_RLNG!L69+Bawana_Spot!L69</f>
        <v>65.5</v>
      </c>
      <c r="L69" s="194">
        <f>PPCL_NG!S69+PPCL_Spot!S69+GT_NG!S69+GT_Spot!S69+Bawana_NG!S69+Bawana_RLNG!S69+Bawana_Spot!S69</f>
        <v>65.510251139914146</v>
      </c>
      <c r="M69" s="195">
        <f t="shared" si="9"/>
        <v>-1.0251139914146279E-2</v>
      </c>
      <c r="N69" s="194">
        <f>PPCL_NG!M69+PPCL_Spot!M69+GT_NG!M69+GT_Spot!M69+Bawana_NG!M69+Bawana_RLNG!M69+Bawana_Spot!M69</f>
        <v>88.759999999999991</v>
      </c>
      <c r="O69" s="194">
        <f>PPCL_NG!T69+PPCL_Spot!T69+GT_NG!T69+GT_Spot!T69+Bawana_NG!T69+Bawana_RLNG!T69+Bawana_Spot!T69</f>
        <v>88.798569486648262</v>
      </c>
      <c r="P69" s="195">
        <f t="shared" si="10"/>
        <v>-3.8569486648270868E-2</v>
      </c>
      <c r="Q69" s="195">
        <f t="shared" si="11"/>
        <v>-0.13000000000000611</v>
      </c>
    </row>
    <row r="70" spans="1:17">
      <c r="A70" s="34" t="s">
        <v>112</v>
      </c>
      <c r="B70" s="194">
        <f>PPCL_NG!I70+PPCL_Spot!I70+GT_NG!I70+GT_Spot!I70+Bawana_NG!I70+Bawana_RLNG!I70+Bawana_Spot!I70</f>
        <v>154.66</v>
      </c>
      <c r="C70" s="194">
        <f>PPCL_NG!P70+PPCL_Spot!P70+GT_NG!P70+GT_Spot!P70+Bawana_NG!P70+Bawana_RLNG!P70+Bawana_Spot!P70</f>
        <v>154.71288601123661</v>
      </c>
      <c r="D70" s="195">
        <f t="shared" si="6"/>
        <v>-5.2886011236608965E-2</v>
      </c>
      <c r="E70" s="194">
        <f>PPCL_NG!J70+PPCL_Spot!J70+GT_NG!J70+GT_Spot!J70+Bawana_NG!J70+Bawana_RLNG!J70+Bawana_Spot!J70</f>
        <v>78.680000000000007</v>
      </c>
      <c r="F70" s="194">
        <f>PPCL_NG!Q70+PPCL_Spot!Q70+GT_NG!Q70+GT_Spot!Q70+Bawana_NG!Q70+Bawana_RLNG!Q70+Bawana_Spot!Q70</f>
        <v>78.707947455435999</v>
      </c>
      <c r="G70" s="195">
        <f t="shared" si="7"/>
        <v>-2.7947455435992197E-2</v>
      </c>
      <c r="H70" s="194">
        <f>PPCL_NG!K70+PPCL_Spot!K70+GT_NG!K70+GT_Spot!K70+Bawana_NG!K70+Bawana_RLNG!K70+Bawana_Spot!K70</f>
        <v>14.83</v>
      </c>
      <c r="I70" s="194">
        <f>PPCL_NG!R70+PPCL_Spot!R70+GT_NG!R70+GT_Spot!R70+Bawana_NG!R70+Bawana_RLNG!R70+Bawana_Spot!R70</f>
        <v>14.830345906764988</v>
      </c>
      <c r="J70" s="195">
        <f t="shared" si="8"/>
        <v>-3.4590676498780226E-4</v>
      </c>
      <c r="K70" s="194">
        <f>PPCL_NG!L70+PPCL_Spot!L70+GT_NG!L70+GT_Spot!L70+Bawana_NG!L70+Bawana_RLNG!L70+Bawana_Spot!L70</f>
        <v>65.5</v>
      </c>
      <c r="L70" s="194">
        <f>PPCL_NG!S70+PPCL_Spot!S70+GT_NG!S70+GT_Spot!S70+Bawana_NG!S70+Bawana_RLNG!S70+Bawana_Spot!S70</f>
        <v>65.510251139914146</v>
      </c>
      <c r="M70" s="195">
        <f t="shared" si="9"/>
        <v>-1.0251139914146279E-2</v>
      </c>
      <c r="N70" s="194">
        <f>PPCL_NG!M70+PPCL_Spot!M70+GT_NG!M70+GT_Spot!M70+Bawana_NG!M70+Bawana_RLNG!M70+Bawana_Spot!M70</f>
        <v>88.759999999999991</v>
      </c>
      <c r="O70" s="194">
        <f>PPCL_NG!T70+PPCL_Spot!T70+GT_NG!T70+GT_Spot!T70+Bawana_NG!T70+Bawana_RLNG!T70+Bawana_Spot!T70</f>
        <v>88.798569486648262</v>
      </c>
      <c r="P70" s="195">
        <f t="shared" si="10"/>
        <v>-3.8569486648270868E-2</v>
      </c>
      <c r="Q70" s="195">
        <f t="shared" si="11"/>
        <v>-0.13000000000000611</v>
      </c>
    </row>
    <row r="71" spans="1:17">
      <c r="A71" s="34" t="s">
        <v>113</v>
      </c>
      <c r="B71" s="194">
        <f>PPCL_NG!I71+PPCL_Spot!I71+GT_NG!I71+GT_Spot!I71+Bawana_NG!I71+Bawana_RLNG!I71+Bawana_Spot!I71</f>
        <v>154.66</v>
      </c>
      <c r="C71" s="194">
        <f>PPCL_NG!P71+PPCL_Spot!P71+GT_NG!P71+GT_Spot!P71+Bawana_NG!P71+Bawana_RLNG!P71+Bawana_Spot!P71</f>
        <v>154.71288601123661</v>
      </c>
      <c r="D71" s="195">
        <f t="shared" si="6"/>
        <v>-5.2886011236608965E-2</v>
      </c>
      <c r="E71" s="194">
        <f>PPCL_NG!J71+PPCL_Spot!J71+GT_NG!J71+GT_Spot!J71+Bawana_NG!J71+Bawana_RLNG!J71+Bawana_Spot!J71</f>
        <v>78.680000000000007</v>
      </c>
      <c r="F71" s="194">
        <f>PPCL_NG!Q71+PPCL_Spot!Q71+GT_NG!Q71+GT_Spot!Q71+Bawana_NG!Q71+Bawana_RLNG!Q71+Bawana_Spot!Q71</f>
        <v>78.707947455435999</v>
      </c>
      <c r="G71" s="195">
        <f t="shared" si="7"/>
        <v>-2.7947455435992197E-2</v>
      </c>
      <c r="H71" s="194">
        <f>PPCL_NG!K71+PPCL_Spot!K71+GT_NG!K71+GT_Spot!K71+Bawana_NG!K71+Bawana_RLNG!K71+Bawana_Spot!K71</f>
        <v>14.83</v>
      </c>
      <c r="I71" s="194">
        <f>PPCL_NG!R71+PPCL_Spot!R71+GT_NG!R71+GT_Spot!R71+Bawana_NG!R71+Bawana_RLNG!R71+Bawana_Spot!R71</f>
        <v>14.830345906764988</v>
      </c>
      <c r="J71" s="195">
        <f t="shared" si="8"/>
        <v>-3.4590676498780226E-4</v>
      </c>
      <c r="K71" s="194">
        <f>PPCL_NG!L71+PPCL_Spot!L71+GT_NG!L71+GT_Spot!L71+Bawana_NG!L71+Bawana_RLNG!L71+Bawana_Spot!L71</f>
        <v>65.5</v>
      </c>
      <c r="L71" s="194">
        <f>PPCL_NG!S71+PPCL_Spot!S71+GT_NG!S71+GT_Spot!S71+Bawana_NG!S71+Bawana_RLNG!S71+Bawana_Spot!S71</f>
        <v>65.510251139914146</v>
      </c>
      <c r="M71" s="195">
        <f t="shared" si="9"/>
        <v>-1.0251139914146279E-2</v>
      </c>
      <c r="N71" s="194">
        <f>PPCL_NG!M71+PPCL_Spot!M71+GT_NG!M71+GT_Spot!M71+Bawana_NG!M71+Bawana_RLNG!M71+Bawana_Spot!M71</f>
        <v>88.759999999999991</v>
      </c>
      <c r="O71" s="194">
        <f>PPCL_NG!T71+PPCL_Spot!T71+GT_NG!T71+GT_Spot!T71+Bawana_NG!T71+Bawana_RLNG!T71+Bawana_Spot!T71</f>
        <v>88.798569486648262</v>
      </c>
      <c r="P71" s="195">
        <f t="shared" si="10"/>
        <v>-3.8569486648270868E-2</v>
      </c>
      <c r="Q71" s="195">
        <f t="shared" si="11"/>
        <v>-0.13000000000000611</v>
      </c>
    </row>
    <row r="72" spans="1:17">
      <c r="A72" s="34" t="s">
        <v>114</v>
      </c>
      <c r="B72" s="194">
        <f>PPCL_NG!I72+PPCL_Spot!I72+GT_NG!I72+GT_Spot!I72+Bawana_NG!I72+Bawana_RLNG!I72+Bawana_Spot!I72</f>
        <v>154.66</v>
      </c>
      <c r="C72" s="194">
        <f>PPCL_NG!P72+PPCL_Spot!P72+GT_NG!P72+GT_Spot!P72+Bawana_NG!P72+Bawana_RLNG!P72+Bawana_Spot!P72</f>
        <v>154.71288601123661</v>
      </c>
      <c r="D72" s="195">
        <f t="shared" si="6"/>
        <v>-5.2886011236608965E-2</v>
      </c>
      <c r="E72" s="194">
        <f>PPCL_NG!J72+PPCL_Spot!J72+GT_NG!J72+GT_Spot!J72+Bawana_NG!J72+Bawana_RLNG!J72+Bawana_Spot!J72</f>
        <v>78.680000000000007</v>
      </c>
      <c r="F72" s="194">
        <f>PPCL_NG!Q72+PPCL_Spot!Q72+GT_NG!Q72+GT_Spot!Q72+Bawana_NG!Q72+Bawana_RLNG!Q72+Bawana_Spot!Q72</f>
        <v>78.707947455435999</v>
      </c>
      <c r="G72" s="195">
        <f t="shared" si="7"/>
        <v>-2.7947455435992197E-2</v>
      </c>
      <c r="H72" s="194">
        <f>PPCL_NG!K72+PPCL_Spot!K72+GT_NG!K72+GT_Spot!K72+Bawana_NG!K72+Bawana_RLNG!K72+Bawana_Spot!K72</f>
        <v>14.83</v>
      </c>
      <c r="I72" s="194">
        <f>PPCL_NG!R72+PPCL_Spot!R72+GT_NG!R72+GT_Spot!R72+Bawana_NG!R72+Bawana_RLNG!R72+Bawana_Spot!R72</f>
        <v>14.830345906764988</v>
      </c>
      <c r="J72" s="195">
        <f t="shared" si="8"/>
        <v>-3.4590676498780226E-4</v>
      </c>
      <c r="K72" s="194">
        <f>PPCL_NG!L72+PPCL_Spot!L72+GT_NG!L72+GT_Spot!L72+Bawana_NG!L72+Bawana_RLNG!L72+Bawana_Spot!L72</f>
        <v>65.5</v>
      </c>
      <c r="L72" s="194">
        <f>PPCL_NG!S72+PPCL_Spot!S72+GT_NG!S72+GT_Spot!S72+Bawana_NG!S72+Bawana_RLNG!S72+Bawana_Spot!S72</f>
        <v>65.510251139914146</v>
      </c>
      <c r="M72" s="195">
        <f t="shared" si="9"/>
        <v>-1.0251139914146279E-2</v>
      </c>
      <c r="N72" s="194">
        <f>PPCL_NG!M72+PPCL_Spot!M72+GT_NG!M72+GT_Spot!M72+Bawana_NG!M72+Bawana_RLNG!M72+Bawana_Spot!M72</f>
        <v>88.759999999999991</v>
      </c>
      <c r="O72" s="194">
        <f>PPCL_NG!T72+PPCL_Spot!T72+GT_NG!T72+GT_Spot!T72+Bawana_NG!T72+Bawana_RLNG!T72+Bawana_Spot!T72</f>
        <v>88.798569486648262</v>
      </c>
      <c r="P72" s="195">
        <f t="shared" si="10"/>
        <v>-3.8569486648270868E-2</v>
      </c>
      <c r="Q72" s="195">
        <f t="shared" si="11"/>
        <v>-0.13000000000000611</v>
      </c>
    </row>
    <row r="73" spans="1:17">
      <c r="A73" s="34" t="s">
        <v>115</v>
      </c>
      <c r="B73" s="194">
        <f>PPCL_NG!I73+PPCL_Spot!I73+GT_NG!I73+GT_Spot!I73+Bawana_NG!I73+Bawana_RLNG!I73+Bawana_Spot!I73</f>
        <v>154.66</v>
      </c>
      <c r="C73" s="194">
        <f>PPCL_NG!P73+PPCL_Spot!P73+GT_NG!P73+GT_Spot!P73+Bawana_NG!P73+Bawana_RLNG!P73+Bawana_Spot!P73</f>
        <v>154.71288601123661</v>
      </c>
      <c r="D73" s="195">
        <f t="shared" si="6"/>
        <v>-5.2886011236608965E-2</v>
      </c>
      <c r="E73" s="194">
        <f>PPCL_NG!J73+PPCL_Spot!J73+GT_NG!J73+GT_Spot!J73+Bawana_NG!J73+Bawana_RLNG!J73+Bawana_Spot!J73</f>
        <v>78.680000000000007</v>
      </c>
      <c r="F73" s="194">
        <f>PPCL_NG!Q73+PPCL_Spot!Q73+GT_NG!Q73+GT_Spot!Q73+Bawana_NG!Q73+Bawana_RLNG!Q73+Bawana_Spot!Q73</f>
        <v>78.707947455435999</v>
      </c>
      <c r="G73" s="195">
        <f t="shared" si="7"/>
        <v>-2.7947455435992197E-2</v>
      </c>
      <c r="H73" s="194">
        <f>PPCL_NG!K73+PPCL_Spot!K73+GT_NG!K73+GT_Spot!K73+Bawana_NG!K73+Bawana_RLNG!K73+Bawana_Spot!K73</f>
        <v>14.83</v>
      </c>
      <c r="I73" s="194">
        <f>PPCL_NG!R73+PPCL_Spot!R73+GT_NG!R73+GT_Spot!R73+Bawana_NG!R73+Bawana_RLNG!R73+Bawana_Spot!R73</f>
        <v>14.830345906764988</v>
      </c>
      <c r="J73" s="195">
        <f t="shared" si="8"/>
        <v>-3.4590676498780226E-4</v>
      </c>
      <c r="K73" s="194">
        <f>PPCL_NG!L73+PPCL_Spot!L73+GT_NG!L73+GT_Spot!L73+Bawana_NG!L73+Bawana_RLNG!L73+Bawana_Spot!L73</f>
        <v>65.5</v>
      </c>
      <c r="L73" s="194">
        <f>PPCL_NG!S73+PPCL_Spot!S73+GT_NG!S73+GT_Spot!S73+Bawana_NG!S73+Bawana_RLNG!S73+Bawana_Spot!S73</f>
        <v>65.510251139914146</v>
      </c>
      <c r="M73" s="195">
        <f t="shared" si="9"/>
        <v>-1.0251139914146279E-2</v>
      </c>
      <c r="N73" s="194">
        <f>PPCL_NG!M73+PPCL_Spot!M73+GT_NG!M73+GT_Spot!M73+Bawana_NG!M73+Bawana_RLNG!M73+Bawana_Spot!M73</f>
        <v>88.759999999999991</v>
      </c>
      <c r="O73" s="194">
        <f>PPCL_NG!T73+PPCL_Spot!T73+GT_NG!T73+GT_Spot!T73+Bawana_NG!T73+Bawana_RLNG!T73+Bawana_Spot!T73</f>
        <v>88.798569486648262</v>
      </c>
      <c r="P73" s="195">
        <f t="shared" si="10"/>
        <v>-3.8569486648270868E-2</v>
      </c>
      <c r="Q73" s="195">
        <f t="shared" si="11"/>
        <v>-0.13000000000000611</v>
      </c>
    </row>
    <row r="74" spans="1:17">
      <c r="A74" s="34" t="s">
        <v>116</v>
      </c>
      <c r="B74" s="194">
        <f>PPCL_NG!I74+PPCL_Spot!I74+GT_NG!I74+GT_Spot!I74+Bawana_NG!I74+Bawana_RLNG!I74+Bawana_Spot!I74</f>
        <v>154.25</v>
      </c>
      <c r="C74" s="194">
        <f>PPCL_NG!P74+PPCL_Spot!P74+GT_NG!P74+GT_Spot!P74+Bawana_NG!P74+Bawana_RLNG!P74+Bawana_Spot!P74</f>
        <v>154.29029579352428</v>
      </c>
      <c r="D74" s="195">
        <f t="shared" si="6"/>
        <v>-4.0295793524279588E-2</v>
      </c>
      <c r="E74" s="194">
        <f>PPCL_NG!J74+PPCL_Spot!J74+GT_NG!J74+GT_Spot!J74+Bawana_NG!J74+Bawana_RLNG!J74+Bawana_Spot!J74</f>
        <v>78.47</v>
      </c>
      <c r="F74" s="194">
        <f>PPCL_NG!Q74+PPCL_Spot!Q74+GT_NG!Q74+GT_Spot!Q74+Bawana_NG!Q74+Bawana_RLNG!Q74+Bawana_Spot!Q74</f>
        <v>78.49138226178529</v>
      </c>
      <c r="G74" s="195">
        <f t="shared" si="7"/>
        <v>-2.1382261785291234E-2</v>
      </c>
      <c r="H74" s="194">
        <f>PPCL_NG!K74+PPCL_Spot!K74+GT_NG!K74+GT_Spot!K74+Bawana_NG!K74+Bawana_RLNG!K74+Bawana_Spot!K74</f>
        <v>14.83</v>
      </c>
      <c r="I74" s="194">
        <f>PPCL_NG!R74+PPCL_Spot!R74+GT_NG!R74+GT_Spot!R74+Bawana_NG!R74+Bawana_RLNG!R74+Bawana_Spot!R74</f>
        <v>14.830345906764988</v>
      </c>
      <c r="J74" s="195">
        <f t="shared" si="8"/>
        <v>-3.4590676498780226E-4</v>
      </c>
      <c r="K74" s="194">
        <f>PPCL_NG!L74+PPCL_Spot!L74+GT_NG!L74+GT_Spot!L74+Bawana_NG!L74+Bawana_RLNG!L74+Bawana_Spot!L74</f>
        <v>65.44</v>
      </c>
      <c r="L74" s="194">
        <f>PPCL_NG!S74+PPCL_Spot!S74+GT_NG!S74+GT_Spot!S74+Bawana_NG!S74+Bawana_RLNG!S74+Bawana_Spot!S74</f>
        <v>65.448385192227136</v>
      </c>
      <c r="M74" s="195">
        <f t="shared" si="9"/>
        <v>-8.3851922271378498E-3</v>
      </c>
      <c r="N74" s="194">
        <f>PPCL_NG!M74+PPCL_Spot!M74+GT_NG!M74+GT_Spot!M74+Bawana_NG!M74+Bawana_RLNG!M74+Bawana_Spot!M74</f>
        <v>88.47</v>
      </c>
      <c r="O74" s="194">
        <f>PPCL_NG!T74+PPCL_Spot!T74+GT_NG!T74+GT_Spot!T74+Bawana_NG!T74+Bawana_RLNG!T74+Bawana_Spot!T74</f>
        <v>88.499590845698279</v>
      </c>
      <c r="P74" s="195">
        <f t="shared" si="10"/>
        <v>-2.9590845698280077E-2</v>
      </c>
      <c r="Q74" s="195">
        <f t="shared" si="11"/>
        <v>-9.9999999999976552E-2</v>
      </c>
    </row>
    <row r="75" spans="1:17">
      <c r="A75" s="34" t="s">
        <v>117</v>
      </c>
      <c r="B75" s="194">
        <f>PPCL_NG!I75+PPCL_Spot!I75+GT_NG!I75+GT_Spot!I75+Bawana_NG!I75+Bawana_RLNG!I75+Bawana_Spot!I75</f>
        <v>154.25</v>
      </c>
      <c r="C75" s="194">
        <f>PPCL_NG!P75+PPCL_Spot!P75+GT_NG!P75+GT_Spot!P75+Bawana_NG!P75+Bawana_RLNG!P75+Bawana_Spot!P75</f>
        <v>154.41605738292827</v>
      </c>
      <c r="D75" s="195">
        <f t="shared" si="6"/>
        <v>-0.16605738292827255</v>
      </c>
      <c r="E75" s="194">
        <f>PPCL_NG!J75+PPCL_Spot!J75+GT_NG!J75+GT_Spot!J75+Bawana_NG!J75+Bawana_RLNG!J75+Bawana_Spot!J75</f>
        <v>78.47</v>
      </c>
      <c r="F75" s="194">
        <f>PPCL_NG!Q75+PPCL_Spot!Q75+GT_NG!Q75+GT_Spot!Q75+Bawana_NG!Q75+Bawana_RLNG!Q75+Bawana_Spot!Q75</f>
        <v>78.557143851189267</v>
      </c>
      <c r="G75" s="195">
        <f t="shared" si="7"/>
        <v>-8.7143851189267707E-2</v>
      </c>
      <c r="H75" s="194">
        <f>PPCL_NG!K75+PPCL_Spot!K75+GT_NG!K75+GT_Spot!K75+Bawana_NG!K75+Bawana_RLNG!K75+Bawana_Spot!K75</f>
        <v>14.83</v>
      </c>
      <c r="I75" s="194">
        <f>PPCL_NG!R75+PPCL_Spot!R75+GT_NG!R75+GT_Spot!R75+Bawana_NG!R75+Bawana_RLNG!R75+Bawana_Spot!R75</f>
        <v>14.830345906764988</v>
      </c>
      <c r="J75" s="195">
        <f t="shared" si="8"/>
        <v>-3.4590676498780226E-4</v>
      </c>
      <c r="K75" s="194">
        <f>PPCL_NG!L75+PPCL_Spot!L75+GT_NG!L75+GT_Spot!L75+Bawana_NG!L75+Bawana_RLNG!L75+Bawana_Spot!L75</f>
        <v>65.44</v>
      </c>
      <c r="L75" s="194">
        <f>PPCL_NG!S75+PPCL_Spot!S75+GT_NG!S75+GT_Spot!S75+Bawana_NG!S75+Bawana_RLNG!S75+Bawana_Spot!S75</f>
        <v>65.467060688915879</v>
      </c>
      <c r="M75" s="195">
        <f t="shared" si="9"/>
        <v>-2.7060688915881315E-2</v>
      </c>
      <c r="N75" s="194">
        <f>PPCL_NG!M75+PPCL_Spot!M75+GT_NG!M75+GT_Spot!M75+Bawana_NG!M75+Bawana_RLNG!M75+Bawana_Spot!M75</f>
        <v>88.47</v>
      </c>
      <c r="O75" s="194">
        <f>PPCL_NG!T75+PPCL_Spot!T75+GT_NG!T75+GT_Spot!T75+Bawana_NG!T75+Bawana_RLNG!T75+Bawana_Spot!T75</f>
        <v>88.589392170201592</v>
      </c>
      <c r="P75" s="195">
        <f t="shared" si="10"/>
        <v>-0.11939217020159276</v>
      </c>
      <c r="Q75" s="195">
        <f t="shared" si="11"/>
        <v>-0.40000000000000213</v>
      </c>
    </row>
    <row r="76" spans="1:17">
      <c r="A76" s="34" t="s">
        <v>118</v>
      </c>
      <c r="B76" s="194">
        <f>PPCL_NG!I76+PPCL_Spot!I76+GT_NG!I76+GT_Spot!I76+Bawana_NG!I76+Bawana_RLNG!I76+Bawana_Spot!I76</f>
        <v>154.25</v>
      </c>
      <c r="C76" s="194">
        <f>PPCL_NG!P76+PPCL_Spot!P76+GT_NG!P76+GT_Spot!P76+Bawana_NG!P76+Bawana_RLNG!P76+Bawana_Spot!P76</f>
        <v>154.41605738292827</v>
      </c>
      <c r="D76" s="195">
        <f t="shared" si="6"/>
        <v>-0.16605738292827255</v>
      </c>
      <c r="E76" s="194">
        <f>PPCL_NG!J76+PPCL_Spot!J76+GT_NG!J76+GT_Spot!J76+Bawana_NG!J76+Bawana_RLNG!J76+Bawana_Spot!J76</f>
        <v>78.47</v>
      </c>
      <c r="F76" s="194">
        <f>PPCL_NG!Q76+PPCL_Spot!Q76+GT_NG!Q76+GT_Spot!Q76+Bawana_NG!Q76+Bawana_RLNG!Q76+Bawana_Spot!Q76</f>
        <v>78.557143851189267</v>
      </c>
      <c r="G76" s="195">
        <f t="shared" si="7"/>
        <v>-8.7143851189267707E-2</v>
      </c>
      <c r="H76" s="194">
        <f>PPCL_NG!K76+PPCL_Spot!K76+GT_NG!K76+GT_Spot!K76+Bawana_NG!K76+Bawana_RLNG!K76+Bawana_Spot!K76</f>
        <v>14.83</v>
      </c>
      <c r="I76" s="194">
        <f>PPCL_NG!R76+PPCL_Spot!R76+GT_NG!R76+GT_Spot!R76+Bawana_NG!R76+Bawana_RLNG!R76+Bawana_Spot!R76</f>
        <v>14.830345906764988</v>
      </c>
      <c r="J76" s="195">
        <f t="shared" si="8"/>
        <v>-3.4590676498780226E-4</v>
      </c>
      <c r="K76" s="194">
        <f>PPCL_NG!L76+PPCL_Spot!L76+GT_NG!L76+GT_Spot!L76+Bawana_NG!L76+Bawana_RLNG!L76+Bawana_Spot!L76</f>
        <v>65.44</v>
      </c>
      <c r="L76" s="194">
        <f>PPCL_NG!S76+PPCL_Spot!S76+GT_NG!S76+GT_Spot!S76+Bawana_NG!S76+Bawana_RLNG!S76+Bawana_Spot!S76</f>
        <v>65.467060688915879</v>
      </c>
      <c r="M76" s="195">
        <f t="shared" si="9"/>
        <v>-2.7060688915881315E-2</v>
      </c>
      <c r="N76" s="194">
        <f>PPCL_NG!M76+PPCL_Spot!M76+GT_NG!M76+GT_Spot!M76+Bawana_NG!M76+Bawana_RLNG!M76+Bawana_Spot!M76</f>
        <v>88.47</v>
      </c>
      <c r="O76" s="194">
        <f>PPCL_NG!T76+PPCL_Spot!T76+GT_NG!T76+GT_Spot!T76+Bawana_NG!T76+Bawana_RLNG!T76+Bawana_Spot!T76</f>
        <v>88.589392170201592</v>
      </c>
      <c r="P76" s="195">
        <f t="shared" si="10"/>
        <v>-0.11939217020159276</v>
      </c>
      <c r="Q76" s="195">
        <f t="shared" si="11"/>
        <v>-0.40000000000000213</v>
      </c>
    </row>
    <row r="77" spans="1:17">
      <c r="A77" s="34" t="s">
        <v>119</v>
      </c>
      <c r="B77" s="194">
        <f>PPCL_NG!I77+PPCL_Spot!I77+GT_NG!I77+GT_Spot!I77+Bawana_NG!I77+Bawana_RLNG!I77+Bawana_Spot!I77</f>
        <v>154.25</v>
      </c>
      <c r="C77" s="194">
        <f>PPCL_NG!P77+PPCL_Spot!P77+GT_NG!P77+GT_Spot!P77+Bawana_NG!P77+Bawana_RLNG!P77+Bawana_Spot!P77</f>
        <v>154.41605738292827</v>
      </c>
      <c r="D77" s="195">
        <f t="shared" si="6"/>
        <v>-0.16605738292827255</v>
      </c>
      <c r="E77" s="194">
        <f>PPCL_NG!J77+PPCL_Spot!J77+GT_NG!J77+GT_Spot!J77+Bawana_NG!J77+Bawana_RLNG!J77+Bawana_Spot!J77</f>
        <v>78.47</v>
      </c>
      <c r="F77" s="194">
        <f>PPCL_NG!Q77+PPCL_Spot!Q77+GT_NG!Q77+GT_Spot!Q77+Bawana_NG!Q77+Bawana_RLNG!Q77+Bawana_Spot!Q77</f>
        <v>78.557143851189267</v>
      </c>
      <c r="G77" s="195">
        <f t="shared" si="7"/>
        <v>-8.7143851189267707E-2</v>
      </c>
      <c r="H77" s="194">
        <f>PPCL_NG!K77+PPCL_Spot!K77+GT_NG!K77+GT_Spot!K77+Bawana_NG!K77+Bawana_RLNG!K77+Bawana_Spot!K77</f>
        <v>14.83</v>
      </c>
      <c r="I77" s="194">
        <f>PPCL_NG!R77+PPCL_Spot!R77+GT_NG!R77+GT_Spot!R77+Bawana_NG!R77+Bawana_RLNG!R77+Bawana_Spot!R77</f>
        <v>14.830345906764988</v>
      </c>
      <c r="J77" s="195">
        <f t="shared" si="8"/>
        <v>-3.4590676498780226E-4</v>
      </c>
      <c r="K77" s="194">
        <f>PPCL_NG!L77+PPCL_Spot!L77+GT_NG!L77+GT_Spot!L77+Bawana_NG!L77+Bawana_RLNG!L77+Bawana_Spot!L77</f>
        <v>65.44</v>
      </c>
      <c r="L77" s="194">
        <f>PPCL_NG!S77+PPCL_Spot!S77+GT_NG!S77+GT_Spot!S77+Bawana_NG!S77+Bawana_RLNG!S77+Bawana_Spot!S77</f>
        <v>65.467060688915879</v>
      </c>
      <c r="M77" s="195">
        <f t="shared" si="9"/>
        <v>-2.7060688915881315E-2</v>
      </c>
      <c r="N77" s="194">
        <f>PPCL_NG!M77+PPCL_Spot!M77+GT_NG!M77+GT_Spot!M77+Bawana_NG!M77+Bawana_RLNG!M77+Bawana_Spot!M77</f>
        <v>88.47</v>
      </c>
      <c r="O77" s="194">
        <f>PPCL_NG!T77+PPCL_Spot!T77+GT_NG!T77+GT_Spot!T77+Bawana_NG!T77+Bawana_RLNG!T77+Bawana_Spot!T77</f>
        <v>88.589392170201592</v>
      </c>
      <c r="P77" s="195">
        <f t="shared" si="10"/>
        <v>-0.11939217020159276</v>
      </c>
      <c r="Q77" s="195">
        <f t="shared" si="11"/>
        <v>-0.40000000000000213</v>
      </c>
    </row>
    <row r="78" spans="1:17">
      <c r="A78" s="34" t="s">
        <v>120</v>
      </c>
      <c r="B78" s="194">
        <f>PPCL_NG!I78+PPCL_Spot!I78+GT_NG!I78+GT_Spot!I78+Bawana_NG!I78+Bawana_RLNG!I78+Bawana_Spot!I78</f>
        <v>154.25</v>
      </c>
      <c r="C78" s="194">
        <f>PPCL_NG!P78+PPCL_Spot!P78+GT_NG!P78+GT_Spot!P78+Bawana_NG!P78+Bawana_RLNG!P78+Bawana_Spot!P78</f>
        <v>154.41622618800778</v>
      </c>
      <c r="D78" s="195">
        <f t="shared" si="6"/>
        <v>-0.16622618800778355</v>
      </c>
      <c r="E78" s="194">
        <f>PPCL_NG!J78+PPCL_Spot!J78+GT_NG!J78+GT_Spot!J78+Bawana_NG!J78+Bawana_RLNG!J78+Bawana_Spot!J78</f>
        <v>88.070000000000007</v>
      </c>
      <c r="F78" s="194">
        <f>PPCL_NG!Q78+PPCL_Spot!Q78+GT_NG!Q78+GT_Spot!Q78+Bawana_NG!Q78+Bawana_RLNG!Q78+Bawana_Spot!Q78</f>
        <v>88.156811490924682</v>
      </c>
      <c r="G78" s="195">
        <f t="shared" si="7"/>
        <v>-8.6811490924674217E-2</v>
      </c>
      <c r="H78" s="194">
        <f>PPCL_NG!K78+PPCL_Spot!K78+GT_NG!K78+GT_Spot!K78+Bawana_NG!K78+Bawana_RLNG!K78+Bawana_Spot!K78</f>
        <v>14.83</v>
      </c>
      <c r="I78" s="194">
        <f>PPCL_NG!R78+PPCL_Spot!R78+GT_NG!R78+GT_Spot!R78+Bawana_NG!R78+Bawana_RLNG!R78+Bawana_Spot!R78</f>
        <v>14.830355803579208</v>
      </c>
      <c r="J78" s="195">
        <f t="shared" si="8"/>
        <v>-3.5580357920750316E-4</v>
      </c>
      <c r="K78" s="194">
        <f>PPCL_NG!L78+PPCL_Spot!L78+GT_NG!L78+GT_Spot!L78+Bawana_NG!L78+Bawana_RLNG!L78+Bawana_Spot!L78</f>
        <v>65.44</v>
      </c>
      <c r="L78" s="194">
        <f>PPCL_NG!S78+PPCL_Spot!S78+GT_NG!S78+GT_Spot!S78+Bawana_NG!S78+Bawana_RLNG!S78+Bawana_Spot!S78</f>
        <v>65.467092887455294</v>
      </c>
      <c r="M78" s="195">
        <f t="shared" si="9"/>
        <v>-2.7092887455296477E-2</v>
      </c>
      <c r="N78" s="194">
        <f>PPCL_NG!M78+PPCL_Spot!M78+GT_NG!M78+GT_Spot!M78+Bawana_NG!M78+Bawana_RLNG!M78+Bawana_Spot!M78</f>
        <v>87.65</v>
      </c>
      <c r="O78" s="194">
        <f>PPCL_NG!T78+PPCL_Spot!T78+GT_NG!T78+GT_Spot!T78+Bawana_NG!T78+Bawana_RLNG!T78+Bawana_Spot!T78</f>
        <v>87.769513630033032</v>
      </c>
      <c r="P78" s="195">
        <f t="shared" si="10"/>
        <v>-0.11951363003302617</v>
      </c>
      <c r="Q78" s="195">
        <f t="shared" si="11"/>
        <v>-0.39999999999998792</v>
      </c>
    </row>
    <row r="79" spans="1:17">
      <c r="A79" s="34" t="s">
        <v>121</v>
      </c>
      <c r="B79" s="194">
        <f>PPCL_NG!I79+PPCL_Spot!I79+GT_NG!I79+GT_Spot!I79+Bawana_NG!I79+Bawana_RLNG!I79+Bawana_Spot!I79</f>
        <v>154.25</v>
      </c>
      <c r="C79" s="194">
        <f>PPCL_NG!P79+PPCL_Spot!P79+GT_NG!P79+GT_Spot!P79+Bawana_NG!P79+Bawana_RLNG!P79+Bawana_Spot!P79</f>
        <v>154.41656067926334</v>
      </c>
      <c r="D79" s="195">
        <f t="shared" si="6"/>
        <v>-0.16656067926334117</v>
      </c>
      <c r="E79" s="194">
        <f>PPCL_NG!J79+PPCL_Spot!J79+GT_NG!J79+GT_Spot!J79+Bawana_NG!J79+Bawana_RLNG!J79+Bawana_Spot!J79</f>
        <v>88.070000000000007</v>
      </c>
      <c r="F79" s="194">
        <f>PPCL_NG!Q79+PPCL_Spot!Q79+GT_NG!Q79+GT_Spot!Q79+Bawana_NG!Q79+Bawana_RLNG!Q79+Bawana_Spot!Q79</f>
        <v>88.157004912230974</v>
      </c>
      <c r="G79" s="195">
        <f t="shared" si="7"/>
        <v>-8.7004912230966625E-2</v>
      </c>
      <c r="H79" s="194">
        <f>PPCL_NG!K79+PPCL_Spot!K79+GT_NG!K79+GT_Spot!K79+Bawana_NG!K79+Bawana_RLNG!K79+Bawana_Spot!K79</f>
        <v>14.83</v>
      </c>
      <c r="I79" s="194">
        <f>PPCL_NG!R79+PPCL_Spot!R79+GT_NG!R79+GT_Spot!R79+Bawana_NG!R79+Bawana_RLNG!R79+Bawana_Spot!R79</f>
        <v>14.830375414350542</v>
      </c>
      <c r="J79" s="195">
        <f t="shared" si="8"/>
        <v>-3.7541435054144756E-4</v>
      </c>
      <c r="K79" s="194">
        <f>PPCL_NG!L79+PPCL_Spot!L79+GT_NG!L79+GT_Spot!L79+Bawana_NG!L79+Bawana_RLNG!L79+Bawana_Spot!L79</f>
        <v>65.44</v>
      </c>
      <c r="L79" s="194">
        <f>PPCL_NG!S79+PPCL_Spot!S79+GT_NG!S79+GT_Spot!S79+Bawana_NG!S79+Bawana_RLNG!S79+Bawana_Spot!S79</f>
        <v>65.4671566896223</v>
      </c>
      <c r="M79" s="195">
        <f t="shared" si="9"/>
        <v>-2.715668962230211E-2</v>
      </c>
      <c r="N79" s="194">
        <f>PPCL_NG!M79+PPCL_Spot!M79+GT_NG!M79+GT_Spot!M79+Bawana_NG!M79+Bawana_RLNG!M79+Bawana_Spot!M79</f>
        <v>107.25999999999999</v>
      </c>
      <c r="O79" s="194">
        <f>PPCL_NG!T79+PPCL_Spot!T79+GT_NG!T79+GT_Spot!T79+Bawana_NG!T79+Bawana_RLNG!T79+Bawana_Spot!T79</f>
        <v>107.37890230453277</v>
      </c>
      <c r="P79" s="195">
        <f t="shared" si="10"/>
        <v>-0.1189023045327815</v>
      </c>
      <c r="Q79" s="195">
        <f t="shared" si="11"/>
        <v>-0.39999999999993285</v>
      </c>
    </row>
    <row r="80" spans="1:17">
      <c r="A80" s="34" t="s">
        <v>122</v>
      </c>
      <c r="B80" s="194">
        <f>PPCL_NG!I80+PPCL_Spot!I80+GT_NG!I80+GT_Spot!I80+Bawana_NG!I80+Bawana_RLNG!I80+Bawana_Spot!I80</f>
        <v>154.25</v>
      </c>
      <c r="C80" s="194">
        <f>PPCL_NG!P80+PPCL_Spot!P80+GT_NG!P80+GT_Spot!P80+Bawana_NG!P80+Bawana_RLNG!P80+Bawana_Spot!P80</f>
        <v>154.41656067926334</v>
      </c>
      <c r="D80" s="195">
        <f t="shared" si="6"/>
        <v>-0.16656067926334117</v>
      </c>
      <c r="E80" s="194">
        <f>PPCL_NG!J80+PPCL_Spot!J80+GT_NG!J80+GT_Spot!J80+Bawana_NG!J80+Bawana_RLNG!J80+Bawana_Spot!J80</f>
        <v>88.070000000000007</v>
      </c>
      <c r="F80" s="194">
        <f>PPCL_NG!Q80+PPCL_Spot!Q80+GT_NG!Q80+GT_Spot!Q80+Bawana_NG!Q80+Bawana_RLNG!Q80+Bawana_Spot!Q80</f>
        <v>88.157004912230974</v>
      </c>
      <c r="G80" s="195">
        <f t="shared" si="7"/>
        <v>-8.7004912230966625E-2</v>
      </c>
      <c r="H80" s="194">
        <f>PPCL_NG!K80+PPCL_Spot!K80+GT_NG!K80+GT_Spot!K80+Bawana_NG!K80+Bawana_RLNG!K80+Bawana_Spot!K80</f>
        <v>14.83</v>
      </c>
      <c r="I80" s="194">
        <f>PPCL_NG!R80+PPCL_Spot!R80+GT_NG!R80+GT_Spot!R80+Bawana_NG!R80+Bawana_RLNG!R80+Bawana_Spot!R80</f>
        <v>14.830375414350542</v>
      </c>
      <c r="J80" s="195">
        <f t="shared" si="8"/>
        <v>-3.7541435054144756E-4</v>
      </c>
      <c r="K80" s="194">
        <f>PPCL_NG!L80+PPCL_Spot!L80+GT_NG!L80+GT_Spot!L80+Bawana_NG!L80+Bawana_RLNG!L80+Bawana_Spot!L80</f>
        <v>65.44</v>
      </c>
      <c r="L80" s="194">
        <f>PPCL_NG!S80+PPCL_Spot!S80+GT_NG!S80+GT_Spot!S80+Bawana_NG!S80+Bawana_RLNG!S80+Bawana_Spot!S80</f>
        <v>65.4671566896223</v>
      </c>
      <c r="M80" s="195">
        <f t="shared" si="9"/>
        <v>-2.715668962230211E-2</v>
      </c>
      <c r="N80" s="194">
        <f>PPCL_NG!M80+PPCL_Spot!M80+GT_NG!M80+GT_Spot!M80+Bawana_NG!M80+Bawana_RLNG!M80+Bawana_Spot!M80</f>
        <v>107.25999999999999</v>
      </c>
      <c r="O80" s="194">
        <f>PPCL_NG!T80+PPCL_Spot!T80+GT_NG!T80+GT_Spot!T80+Bawana_NG!T80+Bawana_RLNG!T80+Bawana_Spot!T80</f>
        <v>107.37890230453277</v>
      </c>
      <c r="P80" s="195">
        <f t="shared" si="10"/>
        <v>-0.1189023045327815</v>
      </c>
      <c r="Q80" s="195">
        <f t="shared" si="11"/>
        <v>-0.39999999999993285</v>
      </c>
    </row>
    <row r="81" spans="1:17">
      <c r="A81" s="34" t="s">
        <v>123</v>
      </c>
      <c r="B81" s="194">
        <f>PPCL_NG!I81+PPCL_Spot!I81+GT_NG!I81+GT_Spot!I81+Bawana_NG!I81+Bawana_RLNG!I81+Bawana_Spot!I81</f>
        <v>184.22000000000003</v>
      </c>
      <c r="C81" s="194">
        <f>PPCL_NG!P81+PPCL_Spot!P81+GT_NG!P81+GT_Spot!P81+Bawana_NG!P81+Bawana_RLNG!P81+Bawana_Spot!P81</f>
        <v>184.39051879735922</v>
      </c>
      <c r="D81" s="195">
        <f t="shared" si="6"/>
        <v>-0.17051879735919329</v>
      </c>
      <c r="E81" s="194">
        <f>PPCL_NG!J81+PPCL_Spot!J81+GT_NG!J81+GT_Spot!J81+Bawana_NG!J81+Bawana_RLNG!J81+Bawana_Spot!J81</f>
        <v>85.37</v>
      </c>
      <c r="F81" s="194">
        <f>PPCL_NG!Q81+PPCL_Spot!Q81+GT_NG!Q81+GT_Spot!Q81+Bawana_NG!Q81+Bawana_RLNG!Q81+Bawana_Spot!Q81</f>
        <v>85.462405579027234</v>
      </c>
      <c r="G81" s="195">
        <f t="shared" si="7"/>
        <v>-9.2405579027229123E-2</v>
      </c>
      <c r="H81" s="194">
        <f>PPCL_NG!K81+PPCL_Spot!K81+GT_NG!K81+GT_Spot!K81+Bawana_NG!K81+Bawana_RLNG!K81+Bawana_Spot!K81</f>
        <v>14.55</v>
      </c>
      <c r="I81" s="194">
        <f>PPCL_NG!R81+PPCL_Spot!R81+GT_NG!R81+GT_Spot!R81+Bawana_NG!R81+Bawana_RLNG!R81+Bawana_Spot!R81</f>
        <v>14.55091873657593</v>
      </c>
      <c r="J81" s="195">
        <f t="shared" si="8"/>
        <v>-9.1873657592955738E-4</v>
      </c>
      <c r="K81" s="194">
        <f>PPCL_NG!L81+PPCL_Spot!L81+GT_NG!L81+GT_Spot!L81+Bawana_NG!L81+Bawana_RLNG!L81+Bawana_Spot!L81</f>
        <v>64.550000000000011</v>
      </c>
      <c r="L81" s="194">
        <f>PPCL_NG!S81+PPCL_Spot!S81+GT_NG!S81+GT_Spot!S81+Bawana_NG!S81+Bawana_RLNG!S81+Bawana_Spot!S81</f>
        <v>64.580729318590457</v>
      </c>
      <c r="M81" s="195">
        <f t="shared" si="9"/>
        <v>-3.0729318590445587E-2</v>
      </c>
      <c r="N81" s="194">
        <f>PPCL_NG!M81+PPCL_Spot!M81+GT_NG!M81+GT_Spot!M81+Bawana_NG!M81+Bawana_RLNG!M81+Bawana_Spot!M81</f>
        <v>103.99000000000001</v>
      </c>
      <c r="O81" s="194">
        <f>PPCL_NG!T81+PPCL_Spot!T81+GT_NG!T81+GT_Spot!T81+Bawana_NG!T81+Bawana_RLNG!T81+Bawana_Spot!T81</f>
        <v>104.11542756844713</v>
      </c>
      <c r="P81" s="195">
        <f t="shared" si="10"/>
        <v>-0.12542756844712244</v>
      </c>
      <c r="Q81" s="195">
        <f t="shared" si="11"/>
        <v>-0.41999999999991999</v>
      </c>
    </row>
    <row r="82" spans="1:17">
      <c r="A82" s="34" t="s">
        <v>124</v>
      </c>
      <c r="B82" s="194">
        <f>PPCL_NG!I82+PPCL_Spot!I82+GT_NG!I82+GT_Spot!I82+Bawana_NG!I82+Bawana_RLNG!I82+Bawana_Spot!I82</f>
        <v>184.22000000000003</v>
      </c>
      <c r="C82" s="194">
        <f>PPCL_NG!P82+PPCL_Spot!P82+GT_NG!P82+GT_Spot!P82+Bawana_NG!P82+Bawana_RLNG!P82+Bawana_Spot!P82</f>
        <v>184.39051879735922</v>
      </c>
      <c r="D82" s="195">
        <f t="shared" si="6"/>
        <v>-0.17051879735919329</v>
      </c>
      <c r="E82" s="194">
        <f>PPCL_NG!J82+PPCL_Spot!J82+GT_NG!J82+GT_Spot!J82+Bawana_NG!J82+Bawana_RLNG!J82+Bawana_Spot!J82</f>
        <v>85.37</v>
      </c>
      <c r="F82" s="194">
        <f>PPCL_NG!Q82+PPCL_Spot!Q82+GT_NG!Q82+GT_Spot!Q82+Bawana_NG!Q82+Bawana_RLNG!Q82+Bawana_Spot!Q82</f>
        <v>85.462405579027234</v>
      </c>
      <c r="G82" s="195">
        <f t="shared" si="7"/>
        <v>-9.2405579027229123E-2</v>
      </c>
      <c r="H82" s="194">
        <f>PPCL_NG!K82+PPCL_Spot!K82+GT_NG!K82+GT_Spot!K82+Bawana_NG!K82+Bawana_RLNG!K82+Bawana_Spot!K82</f>
        <v>14.55</v>
      </c>
      <c r="I82" s="194">
        <f>PPCL_NG!R82+PPCL_Spot!R82+GT_NG!R82+GT_Spot!R82+Bawana_NG!R82+Bawana_RLNG!R82+Bawana_Spot!R82</f>
        <v>14.55091873657593</v>
      </c>
      <c r="J82" s="195">
        <f t="shared" si="8"/>
        <v>-9.1873657592955738E-4</v>
      </c>
      <c r="K82" s="194">
        <f>PPCL_NG!L82+PPCL_Spot!L82+GT_NG!L82+GT_Spot!L82+Bawana_NG!L82+Bawana_RLNG!L82+Bawana_Spot!L82</f>
        <v>64.550000000000011</v>
      </c>
      <c r="L82" s="194">
        <f>PPCL_NG!S82+PPCL_Spot!S82+GT_NG!S82+GT_Spot!S82+Bawana_NG!S82+Bawana_RLNG!S82+Bawana_Spot!S82</f>
        <v>64.580729318590457</v>
      </c>
      <c r="M82" s="195">
        <f t="shared" si="9"/>
        <v>-3.0729318590445587E-2</v>
      </c>
      <c r="N82" s="194">
        <f>PPCL_NG!M82+PPCL_Spot!M82+GT_NG!M82+GT_Spot!M82+Bawana_NG!M82+Bawana_RLNG!M82+Bawana_Spot!M82</f>
        <v>103.99000000000001</v>
      </c>
      <c r="O82" s="194">
        <f>PPCL_NG!T82+PPCL_Spot!T82+GT_NG!T82+GT_Spot!T82+Bawana_NG!T82+Bawana_RLNG!T82+Bawana_Spot!T82</f>
        <v>104.11542756844713</v>
      </c>
      <c r="P82" s="195">
        <f t="shared" si="10"/>
        <v>-0.12542756844712244</v>
      </c>
      <c r="Q82" s="195">
        <f t="shared" si="11"/>
        <v>-0.41999999999991999</v>
      </c>
    </row>
    <row r="83" spans="1:17">
      <c r="A83" s="34" t="s">
        <v>125</v>
      </c>
      <c r="B83" s="194">
        <f>PPCL_NG!I83+PPCL_Spot!I83+GT_NG!I83+GT_Spot!I83+Bawana_NG!I83+Bawana_RLNG!I83+Bawana_Spot!I83</f>
        <v>143.99</v>
      </c>
      <c r="C83" s="194">
        <f>PPCL_NG!P83+PPCL_Spot!P83+GT_NG!P83+GT_Spot!P83+Bawana_NG!P83+Bawana_RLNG!P83+Bawana_Spot!P83</f>
        <v>144.17221439640267</v>
      </c>
      <c r="D83" s="195">
        <f t="shared" si="6"/>
        <v>-0.18221439640265658</v>
      </c>
      <c r="E83" s="194">
        <f>PPCL_NG!J83+PPCL_Spot!J83+GT_NG!J83+GT_Spot!J83+Bawana_NG!J83+Bawana_RLNG!J83+Bawana_Spot!J83</f>
        <v>115.58</v>
      </c>
      <c r="F83" s="194">
        <f>PPCL_NG!Q83+PPCL_Spot!Q83+GT_NG!Q83+GT_Spot!Q83+Bawana_NG!Q83+Bawana_RLNG!Q83+Bawana_Spot!Q83</f>
        <v>115.67283383287364</v>
      </c>
      <c r="G83" s="195">
        <f t="shared" si="7"/>
        <v>-9.2833832873637334E-2</v>
      </c>
      <c r="H83" s="194">
        <f>PPCL_NG!K83+PPCL_Spot!K83+GT_NG!K83+GT_Spot!K83+Bawana_NG!K83+Bawana_RLNG!K83+Bawana_Spot!K83</f>
        <v>12.379999999999999</v>
      </c>
      <c r="I83" s="194">
        <f>PPCL_NG!R83+PPCL_Spot!R83+GT_NG!R83+GT_Spot!R83+Bawana_NG!R83+Bawana_RLNG!R83+Bawana_Spot!R83</f>
        <v>12.37976709851468</v>
      </c>
      <c r="J83" s="195">
        <f t="shared" si="8"/>
        <v>2.3290148531884824E-4</v>
      </c>
      <c r="K83" s="194">
        <f>PPCL_NG!L83+PPCL_Spot!L83+GT_NG!L83+GT_Spot!L83+Bawana_NG!L83+Bawana_RLNG!L83+Bawana_Spot!L83</f>
        <v>53.849999999999994</v>
      </c>
      <c r="L83" s="194">
        <f>PPCL_NG!S83+PPCL_Spot!S83+GT_NG!S83+GT_Spot!S83+Bawana_NG!S83+Bawana_RLNG!S83+Bawana_Spot!S83</f>
        <v>53.875221527107499</v>
      </c>
      <c r="M83" s="195">
        <f t="shared" si="9"/>
        <v>-2.5221527107504471E-2</v>
      </c>
      <c r="N83" s="194">
        <f>PPCL_NG!M83+PPCL_Spot!M83+GT_NG!M83+GT_Spot!M83+Bawana_NG!M83+Bawana_RLNG!M83+Bawana_Spot!M83</f>
        <v>97.37</v>
      </c>
      <c r="O83" s="194">
        <f>PPCL_NG!T83+PPCL_Spot!T83+GT_NG!T83+GT_Spot!T83+Bawana_NG!T83+Bawana_RLNG!T83+Bawana_Spot!T83</f>
        <v>97.499963145101532</v>
      </c>
      <c r="P83" s="195">
        <f t="shared" si="10"/>
        <v>-0.12996314510152729</v>
      </c>
      <c r="Q83" s="195">
        <f t="shared" si="11"/>
        <v>-0.43000000000000682</v>
      </c>
    </row>
    <row r="84" spans="1:17">
      <c r="A84" s="34" t="s">
        <v>126</v>
      </c>
      <c r="B84" s="194">
        <f>PPCL_NG!I84+PPCL_Spot!I84+GT_NG!I84+GT_Spot!I84+Bawana_NG!I84+Bawana_RLNG!I84+Bawana_Spot!I84</f>
        <v>143.99</v>
      </c>
      <c r="C84" s="194">
        <f>PPCL_NG!P84+PPCL_Spot!P84+GT_NG!P84+GT_Spot!P84+Bawana_NG!P84+Bawana_RLNG!P84+Bawana_Spot!P84</f>
        <v>144.17221439640267</v>
      </c>
      <c r="D84" s="195">
        <f t="shared" si="6"/>
        <v>-0.18221439640265658</v>
      </c>
      <c r="E84" s="194">
        <f>PPCL_NG!J84+PPCL_Spot!J84+GT_NG!J84+GT_Spot!J84+Bawana_NG!J84+Bawana_RLNG!J84+Bawana_Spot!J84</f>
        <v>115.58</v>
      </c>
      <c r="F84" s="194">
        <f>PPCL_NG!Q84+PPCL_Spot!Q84+GT_NG!Q84+GT_Spot!Q84+Bawana_NG!Q84+Bawana_RLNG!Q84+Bawana_Spot!Q84</f>
        <v>115.67283383287364</v>
      </c>
      <c r="G84" s="195">
        <f t="shared" si="7"/>
        <v>-9.2833832873637334E-2</v>
      </c>
      <c r="H84" s="194">
        <f>PPCL_NG!K84+PPCL_Spot!K84+GT_NG!K84+GT_Spot!K84+Bawana_NG!K84+Bawana_RLNG!K84+Bawana_Spot!K84</f>
        <v>12.379999999999999</v>
      </c>
      <c r="I84" s="194">
        <f>PPCL_NG!R84+PPCL_Spot!R84+GT_NG!R84+GT_Spot!R84+Bawana_NG!R84+Bawana_RLNG!R84+Bawana_Spot!R84</f>
        <v>12.37976709851468</v>
      </c>
      <c r="J84" s="195">
        <f t="shared" si="8"/>
        <v>2.3290148531884824E-4</v>
      </c>
      <c r="K84" s="194">
        <f>PPCL_NG!L84+PPCL_Spot!L84+GT_NG!L84+GT_Spot!L84+Bawana_NG!L84+Bawana_RLNG!L84+Bawana_Spot!L84</f>
        <v>53.849999999999994</v>
      </c>
      <c r="L84" s="194">
        <f>PPCL_NG!S84+PPCL_Spot!S84+GT_NG!S84+GT_Spot!S84+Bawana_NG!S84+Bawana_RLNG!S84+Bawana_Spot!S84</f>
        <v>53.875221527107499</v>
      </c>
      <c r="M84" s="195">
        <f t="shared" si="9"/>
        <v>-2.5221527107504471E-2</v>
      </c>
      <c r="N84" s="194">
        <f>PPCL_NG!M84+PPCL_Spot!M84+GT_NG!M84+GT_Spot!M84+Bawana_NG!M84+Bawana_RLNG!M84+Bawana_Spot!M84</f>
        <v>97.37</v>
      </c>
      <c r="O84" s="194">
        <f>PPCL_NG!T84+PPCL_Spot!T84+GT_NG!T84+GT_Spot!T84+Bawana_NG!T84+Bawana_RLNG!T84+Bawana_Spot!T84</f>
        <v>97.499963145101532</v>
      </c>
      <c r="P84" s="195">
        <f t="shared" si="10"/>
        <v>-0.12996314510152729</v>
      </c>
      <c r="Q84" s="195">
        <f t="shared" si="11"/>
        <v>-0.43000000000000682</v>
      </c>
    </row>
    <row r="85" spans="1:17">
      <c r="A85" s="34" t="s">
        <v>127</v>
      </c>
      <c r="B85" s="194">
        <f>PPCL_NG!I85+PPCL_Spot!I85+GT_NG!I85+GT_Spot!I85+Bawana_NG!I85+Bawana_RLNG!I85+Bawana_Spot!I85</f>
        <v>143.99</v>
      </c>
      <c r="C85" s="194">
        <f>PPCL_NG!P85+PPCL_Spot!P85+GT_NG!P85+GT_Spot!P85+Bawana_NG!P85+Bawana_RLNG!P85+Bawana_Spot!P85</f>
        <v>144.17221439640267</v>
      </c>
      <c r="D85" s="195">
        <f t="shared" si="6"/>
        <v>-0.18221439640265658</v>
      </c>
      <c r="E85" s="194">
        <f>PPCL_NG!J85+PPCL_Spot!J85+GT_NG!J85+GT_Spot!J85+Bawana_NG!J85+Bawana_RLNG!J85+Bawana_Spot!J85</f>
        <v>115.58</v>
      </c>
      <c r="F85" s="194">
        <f>PPCL_NG!Q85+PPCL_Spot!Q85+GT_NG!Q85+GT_Spot!Q85+Bawana_NG!Q85+Bawana_RLNG!Q85+Bawana_Spot!Q85</f>
        <v>115.67283383287364</v>
      </c>
      <c r="G85" s="195">
        <f t="shared" si="7"/>
        <v>-9.2833832873637334E-2</v>
      </c>
      <c r="H85" s="194">
        <f>PPCL_NG!K85+PPCL_Spot!K85+GT_NG!K85+GT_Spot!K85+Bawana_NG!K85+Bawana_RLNG!K85+Bawana_Spot!K85</f>
        <v>12.379999999999999</v>
      </c>
      <c r="I85" s="194">
        <f>PPCL_NG!R85+PPCL_Spot!R85+GT_NG!R85+GT_Spot!R85+Bawana_NG!R85+Bawana_RLNG!R85+Bawana_Spot!R85</f>
        <v>12.37976709851468</v>
      </c>
      <c r="J85" s="195">
        <f t="shared" si="8"/>
        <v>2.3290148531884824E-4</v>
      </c>
      <c r="K85" s="194">
        <f>PPCL_NG!L85+PPCL_Spot!L85+GT_NG!L85+GT_Spot!L85+Bawana_NG!L85+Bawana_RLNG!L85+Bawana_Spot!L85</f>
        <v>53.849999999999994</v>
      </c>
      <c r="L85" s="194">
        <f>PPCL_NG!S85+PPCL_Spot!S85+GT_NG!S85+GT_Spot!S85+Bawana_NG!S85+Bawana_RLNG!S85+Bawana_Spot!S85</f>
        <v>53.875221527107499</v>
      </c>
      <c r="M85" s="195">
        <f t="shared" si="9"/>
        <v>-2.5221527107504471E-2</v>
      </c>
      <c r="N85" s="194">
        <f>PPCL_NG!M85+PPCL_Spot!M85+GT_NG!M85+GT_Spot!M85+Bawana_NG!M85+Bawana_RLNG!M85+Bawana_Spot!M85</f>
        <v>97.37</v>
      </c>
      <c r="O85" s="194">
        <f>PPCL_NG!T85+PPCL_Spot!T85+GT_NG!T85+GT_Spot!T85+Bawana_NG!T85+Bawana_RLNG!T85+Bawana_Spot!T85</f>
        <v>97.499963145101532</v>
      </c>
      <c r="P85" s="195">
        <f t="shared" si="10"/>
        <v>-0.12996314510152729</v>
      </c>
      <c r="Q85" s="195">
        <f t="shared" si="11"/>
        <v>-0.43000000000000682</v>
      </c>
    </row>
    <row r="86" spans="1:17">
      <c r="A86" s="34" t="s">
        <v>128</v>
      </c>
      <c r="B86" s="194">
        <f>PPCL_NG!I86+PPCL_Spot!I86+GT_NG!I86+GT_Spot!I86+Bawana_NG!I86+Bawana_RLNG!I86+Bawana_Spot!I86</f>
        <v>143.99</v>
      </c>
      <c r="C86" s="194">
        <f>PPCL_NG!P86+PPCL_Spot!P86+GT_NG!P86+GT_Spot!P86+Bawana_NG!P86+Bawana_RLNG!P86+Bawana_Spot!P86</f>
        <v>144.17221439640267</v>
      </c>
      <c r="D86" s="195">
        <f t="shared" si="6"/>
        <v>-0.18221439640265658</v>
      </c>
      <c r="E86" s="194">
        <f>PPCL_NG!J86+PPCL_Spot!J86+GT_NG!J86+GT_Spot!J86+Bawana_NG!J86+Bawana_RLNG!J86+Bawana_Spot!J86</f>
        <v>115.58</v>
      </c>
      <c r="F86" s="194">
        <f>PPCL_NG!Q86+PPCL_Spot!Q86+GT_NG!Q86+GT_Spot!Q86+Bawana_NG!Q86+Bawana_RLNG!Q86+Bawana_Spot!Q86</f>
        <v>115.67283383287364</v>
      </c>
      <c r="G86" s="195">
        <f t="shared" si="7"/>
        <v>-9.2833832873637334E-2</v>
      </c>
      <c r="H86" s="194">
        <f>PPCL_NG!K86+PPCL_Spot!K86+GT_NG!K86+GT_Spot!K86+Bawana_NG!K86+Bawana_RLNG!K86+Bawana_Spot!K86</f>
        <v>12.379999999999999</v>
      </c>
      <c r="I86" s="194">
        <f>PPCL_NG!R86+PPCL_Spot!R86+GT_NG!R86+GT_Spot!R86+Bawana_NG!R86+Bawana_RLNG!R86+Bawana_Spot!R86</f>
        <v>12.37976709851468</v>
      </c>
      <c r="J86" s="195">
        <f t="shared" si="8"/>
        <v>2.3290148531884824E-4</v>
      </c>
      <c r="K86" s="194">
        <f>PPCL_NG!L86+PPCL_Spot!L86+GT_NG!L86+GT_Spot!L86+Bawana_NG!L86+Bawana_RLNG!L86+Bawana_Spot!L86</f>
        <v>53.849999999999994</v>
      </c>
      <c r="L86" s="194">
        <f>PPCL_NG!S86+PPCL_Spot!S86+GT_NG!S86+GT_Spot!S86+Bawana_NG!S86+Bawana_RLNG!S86+Bawana_Spot!S86</f>
        <v>53.875221527107499</v>
      </c>
      <c r="M86" s="195">
        <f t="shared" si="9"/>
        <v>-2.5221527107504471E-2</v>
      </c>
      <c r="N86" s="194">
        <f>PPCL_NG!M86+PPCL_Spot!M86+GT_NG!M86+GT_Spot!M86+Bawana_NG!M86+Bawana_RLNG!M86+Bawana_Spot!M86</f>
        <v>97.37</v>
      </c>
      <c r="O86" s="194">
        <f>PPCL_NG!T86+PPCL_Spot!T86+GT_NG!T86+GT_Spot!T86+Bawana_NG!T86+Bawana_RLNG!T86+Bawana_Spot!T86</f>
        <v>97.499963145101532</v>
      </c>
      <c r="P86" s="195">
        <f t="shared" si="10"/>
        <v>-0.12996314510152729</v>
      </c>
      <c r="Q86" s="195">
        <f t="shared" si="11"/>
        <v>-0.43000000000000682</v>
      </c>
    </row>
    <row r="87" spans="1:17">
      <c r="A87" s="34" t="s">
        <v>129</v>
      </c>
      <c r="B87" s="194">
        <f>PPCL_NG!I87+PPCL_Spot!I87+GT_NG!I87+GT_Spot!I87+Bawana_NG!I87+Bawana_RLNG!I87+Bawana_Spot!I87</f>
        <v>143.99</v>
      </c>
      <c r="C87" s="194">
        <f>PPCL_NG!P87+PPCL_Spot!P87+GT_NG!P87+GT_Spot!P87+Bawana_NG!P87+Bawana_RLNG!P87+Bawana_Spot!P87</f>
        <v>144.17221439640267</v>
      </c>
      <c r="D87" s="195">
        <f t="shared" si="6"/>
        <v>-0.18221439640265658</v>
      </c>
      <c r="E87" s="194">
        <f>PPCL_NG!J87+PPCL_Spot!J87+GT_NG!J87+GT_Spot!J87+Bawana_NG!J87+Bawana_RLNG!J87+Bawana_Spot!J87</f>
        <v>115.58</v>
      </c>
      <c r="F87" s="194">
        <f>PPCL_NG!Q87+PPCL_Spot!Q87+GT_NG!Q87+GT_Spot!Q87+Bawana_NG!Q87+Bawana_RLNG!Q87+Bawana_Spot!Q87</f>
        <v>115.67283383287364</v>
      </c>
      <c r="G87" s="195">
        <f t="shared" si="7"/>
        <v>-9.2833832873637334E-2</v>
      </c>
      <c r="H87" s="194">
        <f>PPCL_NG!K87+PPCL_Spot!K87+GT_NG!K87+GT_Spot!K87+Bawana_NG!K87+Bawana_RLNG!K87+Bawana_Spot!K87</f>
        <v>12.379999999999999</v>
      </c>
      <c r="I87" s="194">
        <f>PPCL_NG!R87+PPCL_Spot!R87+GT_NG!R87+GT_Spot!R87+Bawana_NG!R87+Bawana_RLNG!R87+Bawana_Spot!R87</f>
        <v>12.37976709851468</v>
      </c>
      <c r="J87" s="195">
        <f t="shared" si="8"/>
        <v>2.3290148531884824E-4</v>
      </c>
      <c r="K87" s="194">
        <f>PPCL_NG!L87+PPCL_Spot!L87+GT_NG!L87+GT_Spot!L87+Bawana_NG!L87+Bawana_RLNG!L87+Bawana_Spot!L87</f>
        <v>53.849999999999994</v>
      </c>
      <c r="L87" s="194">
        <f>PPCL_NG!S87+PPCL_Spot!S87+GT_NG!S87+GT_Spot!S87+Bawana_NG!S87+Bawana_RLNG!S87+Bawana_Spot!S87</f>
        <v>53.875221527107499</v>
      </c>
      <c r="M87" s="195">
        <f t="shared" si="9"/>
        <v>-2.5221527107504471E-2</v>
      </c>
      <c r="N87" s="194">
        <f>PPCL_NG!M87+PPCL_Spot!M87+GT_NG!M87+GT_Spot!M87+Bawana_NG!M87+Bawana_RLNG!M87+Bawana_Spot!M87</f>
        <v>97.37</v>
      </c>
      <c r="O87" s="194">
        <f>PPCL_NG!T87+PPCL_Spot!T87+GT_NG!T87+GT_Spot!T87+Bawana_NG!T87+Bawana_RLNG!T87+Bawana_Spot!T87</f>
        <v>97.499963145101532</v>
      </c>
      <c r="P87" s="195">
        <f t="shared" si="10"/>
        <v>-0.12996314510152729</v>
      </c>
      <c r="Q87" s="195">
        <f t="shared" si="11"/>
        <v>-0.43000000000000682</v>
      </c>
    </row>
    <row r="88" spans="1:17">
      <c r="A88" s="34" t="s">
        <v>130</v>
      </c>
      <c r="B88" s="194">
        <f>PPCL_NG!I88+PPCL_Spot!I88+GT_NG!I88+GT_Spot!I88+Bawana_NG!I88+Bawana_RLNG!I88+Bawana_Spot!I88</f>
        <v>143.99</v>
      </c>
      <c r="C88" s="194">
        <f>PPCL_NG!P88+PPCL_Spot!P88+GT_NG!P88+GT_Spot!P88+Bawana_NG!P88+Bawana_RLNG!P88+Bawana_Spot!P88</f>
        <v>144.17221439640267</v>
      </c>
      <c r="D88" s="195">
        <f t="shared" si="6"/>
        <v>-0.18221439640265658</v>
      </c>
      <c r="E88" s="194">
        <f>PPCL_NG!J88+PPCL_Spot!J88+GT_NG!J88+GT_Spot!J88+Bawana_NG!J88+Bawana_RLNG!J88+Bawana_Spot!J88</f>
        <v>115.58</v>
      </c>
      <c r="F88" s="194">
        <f>PPCL_NG!Q88+PPCL_Spot!Q88+GT_NG!Q88+GT_Spot!Q88+Bawana_NG!Q88+Bawana_RLNG!Q88+Bawana_Spot!Q88</f>
        <v>115.67283383287364</v>
      </c>
      <c r="G88" s="195">
        <f t="shared" si="7"/>
        <v>-9.2833832873637334E-2</v>
      </c>
      <c r="H88" s="194">
        <f>PPCL_NG!K88+PPCL_Spot!K88+GT_NG!K88+GT_Spot!K88+Bawana_NG!K88+Bawana_RLNG!K88+Bawana_Spot!K88</f>
        <v>12.379999999999999</v>
      </c>
      <c r="I88" s="194">
        <f>PPCL_NG!R88+PPCL_Spot!R88+GT_NG!R88+GT_Spot!R88+Bawana_NG!R88+Bawana_RLNG!R88+Bawana_Spot!R88</f>
        <v>12.37976709851468</v>
      </c>
      <c r="J88" s="195">
        <f t="shared" si="8"/>
        <v>2.3290148531884824E-4</v>
      </c>
      <c r="K88" s="194">
        <f>PPCL_NG!L88+PPCL_Spot!L88+GT_NG!L88+GT_Spot!L88+Bawana_NG!L88+Bawana_RLNG!L88+Bawana_Spot!L88</f>
        <v>53.849999999999994</v>
      </c>
      <c r="L88" s="194">
        <f>PPCL_NG!S88+PPCL_Spot!S88+GT_NG!S88+GT_Spot!S88+Bawana_NG!S88+Bawana_RLNG!S88+Bawana_Spot!S88</f>
        <v>53.875221527107499</v>
      </c>
      <c r="M88" s="195">
        <f t="shared" si="9"/>
        <v>-2.5221527107504471E-2</v>
      </c>
      <c r="N88" s="194">
        <f>PPCL_NG!M88+PPCL_Spot!M88+GT_NG!M88+GT_Spot!M88+Bawana_NG!M88+Bawana_RLNG!M88+Bawana_Spot!M88</f>
        <v>97.37</v>
      </c>
      <c r="O88" s="194">
        <f>PPCL_NG!T88+PPCL_Spot!T88+GT_NG!T88+GT_Spot!T88+Bawana_NG!T88+Bawana_RLNG!T88+Bawana_Spot!T88</f>
        <v>97.499963145101532</v>
      </c>
      <c r="P88" s="195">
        <f t="shared" si="10"/>
        <v>-0.12996314510152729</v>
      </c>
      <c r="Q88" s="195">
        <f t="shared" si="11"/>
        <v>-0.43000000000000682</v>
      </c>
    </row>
    <row r="89" spans="1:17">
      <c r="A89" s="34" t="s">
        <v>131</v>
      </c>
      <c r="B89" s="194">
        <f>PPCL_NG!I89+PPCL_Spot!I89+GT_NG!I89+GT_Spot!I89+Bawana_NG!I89+Bawana_RLNG!I89+Bawana_Spot!I89</f>
        <v>143.99</v>
      </c>
      <c r="C89" s="194">
        <f>PPCL_NG!P89+PPCL_Spot!P89+GT_NG!P89+GT_Spot!P89+Bawana_NG!P89+Bawana_RLNG!P89+Bawana_Spot!P89</f>
        <v>144.17221439640267</v>
      </c>
      <c r="D89" s="195">
        <f t="shared" si="6"/>
        <v>-0.18221439640265658</v>
      </c>
      <c r="E89" s="194">
        <f>PPCL_NG!J89+PPCL_Spot!J89+GT_NG!J89+GT_Spot!J89+Bawana_NG!J89+Bawana_RLNG!J89+Bawana_Spot!J89</f>
        <v>115.58</v>
      </c>
      <c r="F89" s="194">
        <f>PPCL_NG!Q89+PPCL_Spot!Q89+GT_NG!Q89+GT_Spot!Q89+Bawana_NG!Q89+Bawana_RLNG!Q89+Bawana_Spot!Q89</f>
        <v>115.67283383287364</v>
      </c>
      <c r="G89" s="195">
        <f t="shared" si="7"/>
        <v>-9.2833832873637334E-2</v>
      </c>
      <c r="H89" s="194">
        <f>PPCL_NG!K89+PPCL_Spot!K89+GT_NG!K89+GT_Spot!K89+Bawana_NG!K89+Bawana_RLNG!K89+Bawana_Spot!K89</f>
        <v>12.379999999999999</v>
      </c>
      <c r="I89" s="194">
        <f>PPCL_NG!R89+PPCL_Spot!R89+GT_NG!R89+GT_Spot!R89+Bawana_NG!R89+Bawana_RLNG!R89+Bawana_Spot!R89</f>
        <v>12.37976709851468</v>
      </c>
      <c r="J89" s="195">
        <f t="shared" si="8"/>
        <v>2.3290148531884824E-4</v>
      </c>
      <c r="K89" s="194">
        <f>PPCL_NG!L89+PPCL_Spot!L89+GT_NG!L89+GT_Spot!L89+Bawana_NG!L89+Bawana_RLNG!L89+Bawana_Spot!L89</f>
        <v>53.849999999999994</v>
      </c>
      <c r="L89" s="194">
        <f>PPCL_NG!S89+PPCL_Spot!S89+GT_NG!S89+GT_Spot!S89+Bawana_NG!S89+Bawana_RLNG!S89+Bawana_Spot!S89</f>
        <v>53.875221527107499</v>
      </c>
      <c r="M89" s="195">
        <f t="shared" si="9"/>
        <v>-2.5221527107504471E-2</v>
      </c>
      <c r="N89" s="194">
        <f>PPCL_NG!M89+PPCL_Spot!M89+GT_NG!M89+GT_Spot!M89+Bawana_NG!M89+Bawana_RLNG!M89+Bawana_Spot!M89</f>
        <v>97.37</v>
      </c>
      <c r="O89" s="194">
        <f>PPCL_NG!T89+PPCL_Spot!T89+GT_NG!T89+GT_Spot!T89+Bawana_NG!T89+Bawana_RLNG!T89+Bawana_Spot!T89</f>
        <v>97.499963145101532</v>
      </c>
      <c r="P89" s="195">
        <f t="shared" si="10"/>
        <v>-0.12996314510152729</v>
      </c>
      <c r="Q89" s="195">
        <f t="shared" si="11"/>
        <v>-0.43000000000000682</v>
      </c>
    </row>
    <row r="90" spans="1:17">
      <c r="A90" s="34" t="s">
        <v>132</v>
      </c>
      <c r="B90" s="194">
        <f>PPCL_NG!I90+PPCL_Spot!I90+GT_NG!I90+GT_Spot!I90+Bawana_NG!I90+Bawana_RLNG!I90+Bawana_Spot!I90</f>
        <v>143.99</v>
      </c>
      <c r="C90" s="194">
        <f>PPCL_NG!P90+PPCL_Spot!P90+GT_NG!P90+GT_Spot!P90+Bawana_NG!P90+Bawana_RLNG!P90+Bawana_Spot!P90</f>
        <v>144.17221439640267</v>
      </c>
      <c r="D90" s="195">
        <f t="shared" si="6"/>
        <v>-0.18221439640265658</v>
      </c>
      <c r="E90" s="194">
        <f>PPCL_NG!J90+PPCL_Spot!J90+GT_NG!J90+GT_Spot!J90+Bawana_NG!J90+Bawana_RLNG!J90+Bawana_Spot!J90</f>
        <v>115.58</v>
      </c>
      <c r="F90" s="194">
        <f>PPCL_NG!Q90+PPCL_Spot!Q90+GT_NG!Q90+GT_Spot!Q90+Bawana_NG!Q90+Bawana_RLNG!Q90+Bawana_Spot!Q90</f>
        <v>115.67283383287364</v>
      </c>
      <c r="G90" s="195">
        <f t="shared" si="7"/>
        <v>-9.2833832873637334E-2</v>
      </c>
      <c r="H90" s="194">
        <f>PPCL_NG!K90+PPCL_Spot!K90+GT_NG!K90+GT_Spot!K90+Bawana_NG!K90+Bawana_RLNG!K90+Bawana_Spot!K90</f>
        <v>12.379999999999999</v>
      </c>
      <c r="I90" s="194">
        <f>PPCL_NG!R90+PPCL_Spot!R90+GT_NG!R90+GT_Spot!R90+Bawana_NG!R90+Bawana_RLNG!R90+Bawana_Spot!R90</f>
        <v>12.37976709851468</v>
      </c>
      <c r="J90" s="195">
        <f t="shared" si="8"/>
        <v>2.3290148531884824E-4</v>
      </c>
      <c r="K90" s="194">
        <f>PPCL_NG!L90+PPCL_Spot!L90+GT_NG!L90+GT_Spot!L90+Bawana_NG!L90+Bawana_RLNG!L90+Bawana_Spot!L90</f>
        <v>53.849999999999994</v>
      </c>
      <c r="L90" s="194">
        <f>PPCL_NG!S90+PPCL_Spot!S90+GT_NG!S90+GT_Spot!S90+Bawana_NG!S90+Bawana_RLNG!S90+Bawana_Spot!S90</f>
        <v>53.875221527107499</v>
      </c>
      <c r="M90" s="195">
        <f t="shared" si="9"/>
        <v>-2.5221527107504471E-2</v>
      </c>
      <c r="N90" s="194">
        <f>PPCL_NG!M90+PPCL_Spot!M90+GT_NG!M90+GT_Spot!M90+Bawana_NG!M90+Bawana_RLNG!M90+Bawana_Spot!M90</f>
        <v>97.37</v>
      </c>
      <c r="O90" s="194">
        <f>PPCL_NG!T90+PPCL_Spot!T90+GT_NG!T90+GT_Spot!T90+Bawana_NG!T90+Bawana_RLNG!T90+Bawana_Spot!T90</f>
        <v>97.499963145101532</v>
      </c>
      <c r="P90" s="195">
        <f t="shared" si="10"/>
        <v>-0.12996314510152729</v>
      </c>
      <c r="Q90" s="195">
        <f t="shared" si="11"/>
        <v>-0.43000000000000682</v>
      </c>
    </row>
    <row r="91" spans="1:17">
      <c r="A91" s="34" t="s">
        <v>133</v>
      </c>
      <c r="B91" s="194">
        <f>PPCL_NG!I91+PPCL_Spot!I91+GT_NG!I91+GT_Spot!I91+Bawana_NG!I91+Bawana_RLNG!I91+Bawana_Spot!I91</f>
        <v>144.66</v>
      </c>
      <c r="C91" s="194">
        <f>PPCL_NG!P91+PPCL_Spot!P91+GT_NG!P91+GT_Spot!P91+Bawana_NG!P91+Bawana_RLNG!P91+Bawana_Spot!P91</f>
        <v>144.84774105575917</v>
      </c>
      <c r="D91" s="195">
        <f t="shared" si="6"/>
        <v>-0.18774105575917588</v>
      </c>
      <c r="E91" s="194">
        <f>PPCL_NG!J91+PPCL_Spot!J91+GT_NG!J91+GT_Spot!J91+Bawana_NG!J91+Bawana_RLNG!J91+Bawana_Spot!J91</f>
        <v>115.58</v>
      </c>
      <c r="F91" s="194">
        <f>PPCL_NG!Q91+PPCL_Spot!Q91+GT_NG!Q91+GT_Spot!Q91+Bawana_NG!Q91+Bawana_RLNG!Q91+Bawana_Spot!Q91</f>
        <v>115.67647210055824</v>
      </c>
      <c r="G91" s="195">
        <f t="shared" si="7"/>
        <v>-9.6472100558244733E-2</v>
      </c>
      <c r="H91" s="194">
        <f>PPCL_NG!K91+PPCL_Spot!K91+GT_NG!K91+GT_Spot!K91+Bawana_NG!K91+Bawana_RLNG!K91+Bawana_Spot!K91</f>
        <v>12.52</v>
      </c>
      <c r="I91" s="194">
        <f>PPCL_NG!R91+PPCL_Spot!R91+GT_NG!R91+GT_Spot!R91+Bawana_NG!R91+Bawana_RLNG!R91+Bawana_Spot!R91</f>
        <v>12.520950752110783</v>
      </c>
      <c r="J91" s="195">
        <f t="shared" si="8"/>
        <v>-9.5075211078388122E-4</v>
      </c>
      <c r="K91" s="194">
        <f>PPCL_NG!L91+PPCL_Spot!L91+GT_NG!L91+GT_Spot!L91+Bawana_NG!L91+Bawana_RLNG!L91+Bawana_Spot!L91</f>
        <v>54.559999999999995</v>
      </c>
      <c r="L91" s="194">
        <f>PPCL_NG!S91+PPCL_Spot!S91+GT_NG!S91+GT_Spot!S91+Bawana_NG!S91+Bawana_RLNG!S91+Bawana_Spot!S91</f>
        <v>54.591106230196871</v>
      </c>
      <c r="M91" s="195">
        <f t="shared" si="9"/>
        <v>-3.1106230196876083E-2</v>
      </c>
      <c r="N91" s="194">
        <f>PPCL_NG!M91+PPCL_Spot!M91+GT_NG!M91+GT_Spot!M91+Bawana_NG!M91+Bawana_RLNG!M91+Bawana_Spot!M91</f>
        <v>97.830000000000013</v>
      </c>
      <c r="O91" s="194">
        <f>PPCL_NG!T91+PPCL_Spot!T91+GT_NG!T91+GT_Spot!T91+Bawana_NG!T91+Bawana_RLNG!T91+Bawana_Spot!T91</f>
        <v>97.963729861374958</v>
      </c>
      <c r="P91" s="195">
        <f t="shared" si="10"/>
        <v>-0.13372986137494536</v>
      </c>
      <c r="Q91" s="195">
        <f t="shared" si="11"/>
        <v>-0.45000000000002593</v>
      </c>
    </row>
    <row r="92" spans="1:17">
      <c r="A92" s="34" t="s">
        <v>134</v>
      </c>
      <c r="B92" s="194">
        <f>PPCL_NG!I92+PPCL_Spot!I92+GT_NG!I92+GT_Spot!I92+Bawana_NG!I92+Bawana_RLNG!I92+Bawana_Spot!I92</f>
        <v>144.66</v>
      </c>
      <c r="C92" s="194">
        <f>PPCL_NG!P92+PPCL_Spot!P92+GT_NG!P92+GT_Spot!P92+Bawana_NG!P92+Bawana_RLNG!P92+Bawana_Spot!P92</f>
        <v>144.84774105575917</v>
      </c>
      <c r="D92" s="195">
        <f t="shared" si="6"/>
        <v>-0.18774105575917588</v>
      </c>
      <c r="E92" s="194">
        <f>PPCL_NG!J92+PPCL_Spot!J92+GT_NG!J92+GT_Spot!J92+Bawana_NG!J92+Bawana_RLNG!J92+Bawana_Spot!J92</f>
        <v>115.58</v>
      </c>
      <c r="F92" s="194">
        <f>PPCL_NG!Q92+PPCL_Spot!Q92+GT_NG!Q92+GT_Spot!Q92+Bawana_NG!Q92+Bawana_RLNG!Q92+Bawana_Spot!Q92</f>
        <v>115.67647210055824</v>
      </c>
      <c r="G92" s="195">
        <f t="shared" si="7"/>
        <v>-9.6472100558244733E-2</v>
      </c>
      <c r="H92" s="194">
        <f>PPCL_NG!K92+PPCL_Spot!K92+GT_NG!K92+GT_Spot!K92+Bawana_NG!K92+Bawana_RLNG!K92+Bawana_Spot!K92</f>
        <v>12.52</v>
      </c>
      <c r="I92" s="194">
        <f>PPCL_NG!R92+PPCL_Spot!R92+GT_NG!R92+GT_Spot!R92+Bawana_NG!R92+Bawana_RLNG!R92+Bawana_Spot!R92</f>
        <v>12.520950752110783</v>
      </c>
      <c r="J92" s="195">
        <f t="shared" si="8"/>
        <v>-9.5075211078388122E-4</v>
      </c>
      <c r="K92" s="194">
        <f>PPCL_NG!L92+PPCL_Spot!L92+GT_NG!L92+GT_Spot!L92+Bawana_NG!L92+Bawana_RLNG!L92+Bawana_Spot!L92</f>
        <v>54.559999999999995</v>
      </c>
      <c r="L92" s="194">
        <f>PPCL_NG!S92+PPCL_Spot!S92+GT_NG!S92+GT_Spot!S92+Bawana_NG!S92+Bawana_RLNG!S92+Bawana_Spot!S92</f>
        <v>54.591106230196871</v>
      </c>
      <c r="M92" s="195">
        <f t="shared" si="9"/>
        <v>-3.1106230196876083E-2</v>
      </c>
      <c r="N92" s="194">
        <f>PPCL_NG!M92+PPCL_Spot!M92+GT_NG!M92+GT_Spot!M92+Bawana_NG!M92+Bawana_RLNG!M92+Bawana_Spot!M92</f>
        <v>97.830000000000013</v>
      </c>
      <c r="O92" s="194">
        <f>PPCL_NG!T92+PPCL_Spot!T92+GT_NG!T92+GT_Spot!T92+Bawana_NG!T92+Bawana_RLNG!T92+Bawana_Spot!T92</f>
        <v>97.963729861374958</v>
      </c>
      <c r="P92" s="195">
        <f t="shared" si="10"/>
        <v>-0.13372986137494536</v>
      </c>
      <c r="Q92" s="195">
        <f t="shared" si="11"/>
        <v>-0.45000000000002593</v>
      </c>
    </row>
    <row r="93" spans="1:17">
      <c r="A93" s="34" t="s">
        <v>135</v>
      </c>
      <c r="B93" s="194">
        <f>PPCL_NG!I93+PPCL_Spot!I93+GT_NG!I93+GT_Spot!I93+Bawana_NG!I93+Bawana_RLNG!I93+Bawana_Spot!I93</f>
        <v>144.66</v>
      </c>
      <c r="C93" s="194">
        <f>PPCL_NG!P93+PPCL_Spot!P93+GT_NG!P93+GT_Spot!P93+Bawana_NG!P93+Bawana_RLNG!P93+Bawana_Spot!P93</f>
        <v>144.84774105575917</v>
      </c>
      <c r="D93" s="195">
        <f t="shared" si="6"/>
        <v>-0.18774105575917588</v>
      </c>
      <c r="E93" s="194">
        <f>PPCL_NG!J93+PPCL_Spot!J93+GT_NG!J93+GT_Spot!J93+Bawana_NG!J93+Bawana_RLNG!J93+Bawana_Spot!J93</f>
        <v>115.58</v>
      </c>
      <c r="F93" s="194">
        <f>PPCL_NG!Q93+PPCL_Spot!Q93+GT_NG!Q93+GT_Spot!Q93+Bawana_NG!Q93+Bawana_RLNG!Q93+Bawana_Spot!Q93</f>
        <v>115.67647210055824</v>
      </c>
      <c r="G93" s="195">
        <f t="shared" si="7"/>
        <v>-9.6472100558244733E-2</v>
      </c>
      <c r="H93" s="194">
        <f>PPCL_NG!K93+PPCL_Spot!K93+GT_NG!K93+GT_Spot!K93+Bawana_NG!K93+Bawana_RLNG!K93+Bawana_Spot!K93</f>
        <v>12.52</v>
      </c>
      <c r="I93" s="194">
        <f>PPCL_NG!R93+PPCL_Spot!R93+GT_NG!R93+GT_Spot!R93+Bawana_NG!R93+Bawana_RLNG!R93+Bawana_Spot!R93</f>
        <v>12.520950752110783</v>
      </c>
      <c r="J93" s="195">
        <f t="shared" si="8"/>
        <v>-9.5075211078388122E-4</v>
      </c>
      <c r="K93" s="194">
        <f>PPCL_NG!L93+PPCL_Spot!L93+GT_NG!L93+GT_Spot!L93+Bawana_NG!L93+Bawana_RLNG!L93+Bawana_Spot!L93</f>
        <v>54.559999999999995</v>
      </c>
      <c r="L93" s="194">
        <f>PPCL_NG!S93+PPCL_Spot!S93+GT_NG!S93+GT_Spot!S93+Bawana_NG!S93+Bawana_RLNG!S93+Bawana_Spot!S93</f>
        <v>54.591106230196871</v>
      </c>
      <c r="M93" s="195">
        <f t="shared" si="9"/>
        <v>-3.1106230196876083E-2</v>
      </c>
      <c r="N93" s="194">
        <f>PPCL_NG!M93+PPCL_Spot!M93+GT_NG!M93+GT_Spot!M93+Bawana_NG!M93+Bawana_RLNG!M93+Bawana_Spot!M93</f>
        <v>97.830000000000013</v>
      </c>
      <c r="O93" s="194">
        <f>PPCL_NG!T93+PPCL_Spot!T93+GT_NG!T93+GT_Spot!T93+Bawana_NG!T93+Bawana_RLNG!T93+Bawana_Spot!T93</f>
        <v>97.963729861374958</v>
      </c>
      <c r="P93" s="195">
        <f t="shared" si="10"/>
        <v>-0.13372986137494536</v>
      </c>
      <c r="Q93" s="195">
        <f t="shared" si="11"/>
        <v>-0.45000000000002593</v>
      </c>
    </row>
    <row r="94" spans="1:17">
      <c r="A94" s="34" t="s">
        <v>136</v>
      </c>
      <c r="B94" s="194">
        <f>PPCL_NG!I94+PPCL_Spot!I94+GT_NG!I94+GT_Spot!I94+Bawana_NG!I94+Bawana_RLNG!I94+Bawana_Spot!I94</f>
        <v>144.66</v>
      </c>
      <c r="C94" s="194">
        <f>PPCL_NG!P94+PPCL_Spot!P94+GT_NG!P94+GT_Spot!P94+Bawana_NG!P94+Bawana_RLNG!P94+Bawana_Spot!P94</f>
        <v>144.84774105575917</v>
      </c>
      <c r="D94" s="195">
        <f t="shared" si="6"/>
        <v>-0.18774105575917588</v>
      </c>
      <c r="E94" s="194">
        <f>PPCL_NG!J94+PPCL_Spot!J94+GT_NG!J94+GT_Spot!J94+Bawana_NG!J94+Bawana_RLNG!J94+Bawana_Spot!J94</f>
        <v>115.58</v>
      </c>
      <c r="F94" s="194">
        <f>PPCL_NG!Q94+PPCL_Spot!Q94+GT_NG!Q94+GT_Spot!Q94+Bawana_NG!Q94+Bawana_RLNG!Q94+Bawana_Spot!Q94</f>
        <v>115.67647210055824</v>
      </c>
      <c r="G94" s="195">
        <f t="shared" si="7"/>
        <v>-9.6472100558244733E-2</v>
      </c>
      <c r="H94" s="194">
        <f>PPCL_NG!K94+PPCL_Spot!K94+GT_NG!K94+GT_Spot!K94+Bawana_NG!K94+Bawana_RLNG!K94+Bawana_Spot!K94</f>
        <v>12.52</v>
      </c>
      <c r="I94" s="194">
        <f>PPCL_NG!R94+PPCL_Spot!R94+GT_NG!R94+GT_Spot!R94+Bawana_NG!R94+Bawana_RLNG!R94+Bawana_Spot!R94</f>
        <v>12.520950752110783</v>
      </c>
      <c r="J94" s="195">
        <f t="shared" si="8"/>
        <v>-9.5075211078388122E-4</v>
      </c>
      <c r="K94" s="194">
        <f>PPCL_NG!L94+PPCL_Spot!L94+GT_NG!L94+GT_Spot!L94+Bawana_NG!L94+Bawana_RLNG!L94+Bawana_Spot!L94</f>
        <v>54.559999999999995</v>
      </c>
      <c r="L94" s="194">
        <f>PPCL_NG!S94+PPCL_Spot!S94+GT_NG!S94+GT_Spot!S94+Bawana_NG!S94+Bawana_RLNG!S94+Bawana_Spot!S94</f>
        <v>54.591106230196871</v>
      </c>
      <c r="M94" s="195">
        <f t="shared" si="9"/>
        <v>-3.1106230196876083E-2</v>
      </c>
      <c r="N94" s="194">
        <f>PPCL_NG!M94+PPCL_Spot!M94+GT_NG!M94+GT_Spot!M94+Bawana_NG!M94+Bawana_RLNG!M94+Bawana_Spot!M94</f>
        <v>97.830000000000013</v>
      </c>
      <c r="O94" s="194">
        <f>PPCL_NG!T94+PPCL_Spot!T94+GT_NG!T94+GT_Spot!T94+Bawana_NG!T94+Bawana_RLNG!T94+Bawana_Spot!T94</f>
        <v>97.963729861374958</v>
      </c>
      <c r="P94" s="195">
        <f t="shared" si="10"/>
        <v>-0.13372986137494536</v>
      </c>
      <c r="Q94" s="195">
        <f t="shared" si="11"/>
        <v>-0.45000000000002593</v>
      </c>
    </row>
    <row r="95" spans="1:17">
      <c r="A95" s="34" t="s">
        <v>137</v>
      </c>
      <c r="B95" s="194">
        <f>PPCL_NG!I95+PPCL_Spot!I95+GT_NG!I95+GT_Spot!I95+Bawana_NG!I95+Bawana_RLNG!I95+Bawana_Spot!I95</f>
        <v>145.06</v>
      </c>
      <c r="C95" s="194">
        <f>PPCL_NG!P95+PPCL_Spot!P95+GT_NG!P95+GT_Spot!P95+Bawana_NG!P95+Bawana_RLNG!P95+Bawana_Spot!P95</f>
        <v>145.26022407888206</v>
      </c>
      <c r="D95" s="195">
        <f t="shared" si="6"/>
        <v>-0.20022407888205862</v>
      </c>
      <c r="E95" s="194">
        <f>PPCL_NG!J95+PPCL_Spot!J95+GT_NG!J95+GT_Spot!J95+Bawana_NG!J95+Bawana_RLNG!J95+Bawana_Spot!J95</f>
        <v>115.8</v>
      </c>
      <c r="F95" s="194">
        <f>PPCL_NG!Q95+PPCL_Spot!Q95+GT_NG!Q95+GT_Spot!Q95+Bawana_NG!Q95+Bawana_RLNG!Q95+Bawana_Spot!Q95</f>
        <v>115.90315239464377</v>
      </c>
      <c r="G95" s="195">
        <f t="shared" si="7"/>
        <v>-0.10315239464377157</v>
      </c>
      <c r="H95" s="194">
        <f>PPCL_NG!K95+PPCL_Spot!K95+GT_NG!K95+GT_Spot!K95+Bawana_NG!K95+Bawana_RLNG!K95+Bawana_Spot!K95</f>
        <v>12.52</v>
      </c>
      <c r="I95" s="194">
        <f>PPCL_NG!R95+PPCL_Spot!R95+GT_NG!R95+GT_Spot!R95+Bawana_NG!R95+Bawana_RLNG!R95+Bawana_Spot!R95</f>
        <v>12.520950752110783</v>
      </c>
      <c r="J95" s="195">
        <f t="shared" si="8"/>
        <v>-9.5075211078388122E-4</v>
      </c>
      <c r="K95" s="194">
        <f>PPCL_NG!L95+PPCL_Spot!L95+GT_NG!L95+GT_Spot!L95+Bawana_NG!L95+Bawana_RLNG!L95+Bawana_Spot!L95</f>
        <v>54.62</v>
      </c>
      <c r="L95" s="194">
        <f>PPCL_NG!S95+PPCL_Spot!S95+GT_NG!S95+GT_Spot!S95+Bawana_NG!S95+Bawana_RLNG!S95+Bawana_Spot!S95</f>
        <v>54.652968083785368</v>
      </c>
      <c r="M95" s="195">
        <f t="shared" si="9"/>
        <v>-3.2968083785370084E-2</v>
      </c>
      <c r="N95" s="194">
        <f>PPCL_NG!M95+PPCL_Spot!M95+GT_NG!M95+GT_Spot!M95+Bawana_NG!M95+Bawana_RLNG!M95+Bawana_Spot!M95</f>
        <v>98.12</v>
      </c>
      <c r="O95" s="194">
        <f>PPCL_NG!T95+PPCL_Spot!T95+GT_NG!T95+GT_Spot!T95+Bawana_NG!T95+Bawana_RLNG!T95+Bawana_Spot!T95</f>
        <v>98.262704690578047</v>
      </c>
      <c r="P95" s="195">
        <f t="shared" si="10"/>
        <v>-0.14270469057804291</v>
      </c>
      <c r="Q95" s="195">
        <f t="shared" si="11"/>
        <v>-0.48000000000002707</v>
      </c>
    </row>
    <row r="96" spans="1:17">
      <c r="A96" s="34" t="s">
        <v>138</v>
      </c>
      <c r="B96" s="194">
        <f>PPCL_NG!I96+PPCL_Spot!I96+GT_NG!I96+GT_Spot!I96+Bawana_NG!I96+Bawana_RLNG!I96+Bawana_Spot!I96</f>
        <v>145.06</v>
      </c>
      <c r="C96" s="194">
        <f>PPCL_NG!P96+PPCL_Spot!P96+GT_NG!P96+GT_Spot!P96+Bawana_NG!P96+Bawana_RLNG!P96+Bawana_Spot!P96</f>
        <v>145.26022407888206</v>
      </c>
      <c r="D96" s="195">
        <f t="shared" si="6"/>
        <v>-0.20022407888205862</v>
      </c>
      <c r="E96" s="194">
        <f>PPCL_NG!J96+PPCL_Spot!J96+GT_NG!J96+GT_Spot!J96+Bawana_NG!J96+Bawana_RLNG!J96+Bawana_Spot!J96</f>
        <v>115.8</v>
      </c>
      <c r="F96" s="194">
        <f>PPCL_NG!Q96+PPCL_Spot!Q96+GT_NG!Q96+GT_Spot!Q96+Bawana_NG!Q96+Bawana_RLNG!Q96+Bawana_Spot!Q96</f>
        <v>115.90315239464377</v>
      </c>
      <c r="G96" s="195">
        <f t="shared" si="7"/>
        <v>-0.10315239464377157</v>
      </c>
      <c r="H96" s="194">
        <f>PPCL_NG!K96+PPCL_Spot!K96+GT_NG!K96+GT_Spot!K96+Bawana_NG!K96+Bawana_RLNG!K96+Bawana_Spot!K96</f>
        <v>12.52</v>
      </c>
      <c r="I96" s="194">
        <f>PPCL_NG!R96+PPCL_Spot!R96+GT_NG!R96+GT_Spot!R96+Bawana_NG!R96+Bawana_RLNG!R96+Bawana_Spot!R96</f>
        <v>12.520950752110783</v>
      </c>
      <c r="J96" s="195">
        <f t="shared" si="8"/>
        <v>-9.5075211078388122E-4</v>
      </c>
      <c r="K96" s="194">
        <f>PPCL_NG!L96+PPCL_Spot!L96+GT_NG!L96+GT_Spot!L96+Bawana_NG!L96+Bawana_RLNG!L96+Bawana_Spot!L96</f>
        <v>54.62</v>
      </c>
      <c r="L96" s="194">
        <f>PPCL_NG!S96+PPCL_Spot!S96+GT_NG!S96+GT_Spot!S96+Bawana_NG!S96+Bawana_RLNG!S96+Bawana_Spot!S96</f>
        <v>54.652968083785368</v>
      </c>
      <c r="M96" s="195">
        <f t="shared" si="9"/>
        <v>-3.2968083785370084E-2</v>
      </c>
      <c r="N96" s="194">
        <f>PPCL_NG!M96+PPCL_Spot!M96+GT_NG!M96+GT_Spot!M96+Bawana_NG!M96+Bawana_RLNG!M96+Bawana_Spot!M96</f>
        <v>98.12</v>
      </c>
      <c r="O96" s="194">
        <f>PPCL_NG!T96+PPCL_Spot!T96+GT_NG!T96+GT_Spot!T96+Bawana_NG!T96+Bawana_RLNG!T96+Bawana_Spot!T96</f>
        <v>98.262704690578047</v>
      </c>
      <c r="P96" s="195">
        <f t="shared" si="10"/>
        <v>-0.14270469057804291</v>
      </c>
      <c r="Q96" s="195">
        <f t="shared" si="11"/>
        <v>-0.48000000000002707</v>
      </c>
    </row>
    <row r="97" spans="1:17">
      <c r="A97" s="34" t="s">
        <v>139</v>
      </c>
      <c r="B97" s="194">
        <f>PPCL_NG!I97+PPCL_Spot!I97+GT_NG!I97+GT_Spot!I97+Bawana_NG!I97+Bawana_RLNG!I97+Bawana_Spot!I97</f>
        <v>145.06</v>
      </c>
      <c r="C97" s="194">
        <f>PPCL_NG!P97+PPCL_Spot!P97+GT_NG!P97+GT_Spot!P97+Bawana_NG!P97+Bawana_RLNG!P97+Bawana_Spot!P97</f>
        <v>145.26022407888206</v>
      </c>
      <c r="D97" s="195">
        <f t="shared" si="6"/>
        <v>-0.20022407888205862</v>
      </c>
      <c r="E97" s="194">
        <f>PPCL_NG!J97+PPCL_Spot!J97+GT_NG!J97+GT_Spot!J97+Bawana_NG!J97+Bawana_RLNG!J97+Bawana_Spot!J97</f>
        <v>115.8</v>
      </c>
      <c r="F97" s="194">
        <f>PPCL_NG!Q97+PPCL_Spot!Q97+GT_NG!Q97+GT_Spot!Q97+Bawana_NG!Q97+Bawana_RLNG!Q97+Bawana_Spot!Q97</f>
        <v>115.90315239464377</v>
      </c>
      <c r="G97" s="195">
        <f t="shared" si="7"/>
        <v>-0.10315239464377157</v>
      </c>
      <c r="H97" s="194">
        <f>PPCL_NG!K97+PPCL_Spot!K97+GT_NG!K97+GT_Spot!K97+Bawana_NG!K97+Bawana_RLNG!K97+Bawana_Spot!K97</f>
        <v>12.52</v>
      </c>
      <c r="I97" s="194">
        <f>PPCL_NG!R97+PPCL_Spot!R97+GT_NG!R97+GT_Spot!R97+Bawana_NG!R97+Bawana_RLNG!R97+Bawana_Spot!R97</f>
        <v>12.520950752110783</v>
      </c>
      <c r="J97" s="195">
        <f t="shared" si="8"/>
        <v>-9.5075211078388122E-4</v>
      </c>
      <c r="K97" s="194">
        <f>PPCL_NG!L97+PPCL_Spot!L97+GT_NG!L97+GT_Spot!L97+Bawana_NG!L97+Bawana_RLNG!L97+Bawana_Spot!L97</f>
        <v>54.62</v>
      </c>
      <c r="L97" s="194">
        <f>PPCL_NG!S97+PPCL_Spot!S97+GT_NG!S97+GT_Spot!S97+Bawana_NG!S97+Bawana_RLNG!S97+Bawana_Spot!S97</f>
        <v>54.652968083785368</v>
      </c>
      <c r="M97" s="195">
        <f t="shared" si="9"/>
        <v>-3.2968083785370084E-2</v>
      </c>
      <c r="N97" s="194">
        <f>PPCL_NG!M97+PPCL_Spot!M97+GT_NG!M97+GT_Spot!M97+Bawana_NG!M97+Bawana_RLNG!M97+Bawana_Spot!M97</f>
        <v>98.12</v>
      </c>
      <c r="O97" s="194">
        <f>PPCL_NG!T97+PPCL_Spot!T97+GT_NG!T97+GT_Spot!T97+Bawana_NG!T97+Bawana_RLNG!T97+Bawana_Spot!T97</f>
        <v>98.262704690578047</v>
      </c>
      <c r="P97" s="195">
        <f t="shared" si="10"/>
        <v>-0.14270469057804291</v>
      </c>
      <c r="Q97" s="195">
        <f t="shared" si="11"/>
        <v>-0.48000000000002707</v>
      </c>
    </row>
    <row r="98" spans="1:17">
      <c r="A98" s="34" t="s">
        <v>140</v>
      </c>
      <c r="B98" s="194">
        <f>PPCL_NG!I98+PPCL_Spot!I98+GT_NG!I98+GT_Spot!I98+Bawana_NG!I98+Bawana_RLNG!I98+Bawana_Spot!I98</f>
        <v>145.06</v>
      </c>
      <c r="C98" s="194">
        <f>PPCL_NG!P98+PPCL_Spot!P98+GT_NG!P98+GT_Spot!P98+Bawana_NG!P98+Bawana_RLNG!P98+Bawana_Spot!P98</f>
        <v>145.26022407888206</v>
      </c>
      <c r="D98" s="195">
        <f t="shared" si="6"/>
        <v>-0.20022407888205862</v>
      </c>
      <c r="E98" s="194">
        <f>PPCL_NG!J98+PPCL_Spot!J98+GT_NG!J98+GT_Spot!J98+Bawana_NG!J98+Bawana_RLNG!J98+Bawana_Spot!J98</f>
        <v>115.8</v>
      </c>
      <c r="F98" s="194">
        <f>PPCL_NG!Q98+PPCL_Spot!Q98+GT_NG!Q98+GT_Spot!Q98+Bawana_NG!Q98+Bawana_RLNG!Q98+Bawana_Spot!Q98</f>
        <v>115.90315239464377</v>
      </c>
      <c r="G98" s="195">
        <f t="shared" si="7"/>
        <v>-0.10315239464377157</v>
      </c>
      <c r="H98" s="194">
        <f>PPCL_NG!K98+PPCL_Spot!K98+GT_NG!K98+GT_Spot!K98+Bawana_NG!K98+Bawana_RLNG!K98+Bawana_Spot!K98</f>
        <v>12.52</v>
      </c>
      <c r="I98" s="194">
        <f>PPCL_NG!R98+PPCL_Spot!R98+GT_NG!R98+GT_Spot!R98+Bawana_NG!R98+Bawana_RLNG!R98+Bawana_Spot!R98</f>
        <v>12.520950752110783</v>
      </c>
      <c r="J98" s="195">
        <f t="shared" si="8"/>
        <v>-9.5075211078388122E-4</v>
      </c>
      <c r="K98" s="194">
        <f>PPCL_NG!L98+PPCL_Spot!L98+GT_NG!L98+GT_Spot!L98+Bawana_NG!L98+Bawana_RLNG!L98+Bawana_Spot!L98</f>
        <v>54.62</v>
      </c>
      <c r="L98" s="194">
        <f>PPCL_NG!S98+PPCL_Spot!S98+GT_NG!S98+GT_Spot!S98+Bawana_NG!S98+Bawana_RLNG!S98+Bawana_Spot!S98</f>
        <v>54.652968083785368</v>
      </c>
      <c r="M98" s="195">
        <f t="shared" si="9"/>
        <v>-3.2968083785370084E-2</v>
      </c>
      <c r="N98" s="194">
        <f>PPCL_NG!M98+PPCL_Spot!M98+GT_NG!M98+GT_Spot!M98+Bawana_NG!M98+Bawana_RLNG!M98+Bawana_Spot!M98</f>
        <v>98.12</v>
      </c>
      <c r="O98" s="194">
        <f>PPCL_NG!T98+PPCL_Spot!T98+GT_NG!T98+GT_Spot!T98+Bawana_NG!T98+Bawana_RLNG!T98+Bawana_Spot!T98</f>
        <v>98.262704690578047</v>
      </c>
      <c r="P98" s="195">
        <f t="shared" si="10"/>
        <v>-0.14270469057804291</v>
      </c>
      <c r="Q98" s="195">
        <f t="shared" si="11"/>
        <v>-0.48000000000002707</v>
      </c>
    </row>
    <row r="99" spans="1:17">
      <c r="A99" s="34" t="s">
        <v>324</v>
      </c>
      <c r="B99" s="194">
        <f>PPCL_NG!I99+PPCL_Spot!I99+GT_NG!I99+GT_Spot!I99+Bawana_NG!I99+Bawana_RLNG!I99+Bawana_Spot!I99</f>
        <v>3.5089074999999985</v>
      </c>
      <c r="C99" s="194">
        <f>PPCL_NG!P99+PPCL_Spot!P99+GT_NG!P99+GT_Spot!P99+Bawana_NG!P99+Bawana_RLNG!P99+Bawana_Spot!P99</f>
        <v>3.5122404791345594</v>
      </c>
      <c r="D99" s="195">
        <f t="shared" si="6"/>
        <v>-3.3329791345608761E-3</v>
      </c>
      <c r="E99" s="194">
        <f>PPCL_NG!J99+PPCL_Spot!J99+GT_NG!J99+GT_Spot!J99+Bawana_NG!J99+Bawana_RLNG!J99+Bawana_Spot!J99</f>
        <v>2.0810899999999966</v>
      </c>
      <c r="F99" s="194">
        <f>PPCL_NG!Q99+PPCL_Spot!Q99+GT_NG!Q99+GT_Spot!Q99+Bawana_NG!Q99+Bawana_RLNG!Q99+Bawana_Spot!Q99</f>
        <v>2.0829305473067712</v>
      </c>
      <c r="G99" s="195">
        <f t="shared" si="7"/>
        <v>-1.8405473067746314E-3</v>
      </c>
      <c r="H99" s="194">
        <f>PPCL_NG!K99+PPCL_Spot!K99+GT_NG!K99+GT_Spot!K99+Bawana_NG!K99+Bawana_RLNG!K99+Bawana_Spot!K99</f>
        <v>0.35023000000000004</v>
      </c>
      <c r="I99" s="194">
        <f>PPCL_NG!R99+PPCL_Spot!R99+GT_NG!R99+GT_Spot!R99+Bawana_NG!R99+Bawana_RLNG!R99+Bawana_Spot!R99</f>
        <v>0.35024002633844109</v>
      </c>
      <c r="J99" s="195">
        <f t="shared" si="8"/>
        <v>-1.0026338441049276E-5</v>
      </c>
      <c r="K99" s="194">
        <f>PPCL_NG!L99+PPCL_Spot!L99+GT_NG!L99+GT_Spot!L99+Bawana_NG!L99+Bawana_RLNG!L99+Bawana_Spot!L99</f>
        <v>1.5540224999999996</v>
      </c>
      <c r="L99" s="194">
        <f>PPCL_NG!S99+PPCL_Spot!S99+GT_NG!S99+GT_Spot!S99+Bawana_NG!S99+Bawana_RLNG!S99+Bawana_Spot!S99</f>
        <v>1.554563575610278</v>
      </c>
      <c r="M99" s="195">
        <f t="shared" si="9"/>
        <v>-5.4107561027838535E-4</v>
      </c>
      <c r="N99" s="194">
        <f>PPCL_NG!M99+PPCL_Spot!M99+GT_NG!M99+GT_Spot!M99+Bawana_NG!M99+Bawana_RLNG!M99+Bawana_Spot!M99</f>
        <v>2.2949399999999995</v>
      </c>
      <c r="O99" s="194">
        <f>PPCL_NG!T99+PPCL_Spot!T99+GT_NG!T99+GT_Spot!T99+Bawana_NG!T99+Bawana_RLNG!T99+Bawana_Spot!T99</f>
        <v>2.2973253716099471</v>
      </c>
      <c r="P99" s="195">
        <f t="shared" si="10"/>
        <v>-2.3853716099475619E-3</v>
      </c>
      <c r="Q99" s="195">
        <f t="shared" si="11"/>
        <v>-8.1100000000025041E-3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2024-09-02T10:47:14Z</dcterms:modified>
</cp:coreProperties>
</file>